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ソフトテニス記録広報\00 HP掲載データ(R4.7.22～)\03_南部地区\R7年度\"/>
    </mc:Choice>
  </mc:AlternateContent>
  <xr:revisionPtr revIDLastSave="0" documentId="8_{FEEED21E-A365-4866-8BB1-CC55EFABF117}" xr6:coauthVersionLast="47" xr6:coauthVersionMax="47" xr10:uidLastSave="{00000000-0000-0000-0000-000000000000}"/>
  <bookViews>
    <workbookView xWindow="-108" yWindow="-108" windowWidth="23256" windowHeight="12456" tabRatio="927" xr2:uid="{00000000-000D-0000-FFFF-FFFF00000000}"/>
  </bookViews>
  <sheets>
    <sheet name="作成上の注意点" sheetId="4" r:id="rId1"/>
    <sheet name="入力例" sheetId="16" r:id="rId2"/>
    <sheet name="入力用（色付きの枠に直接入力）" sheetId="2" r:id="rId3"/>
    <sheet name="大会当日提出用（参加種別を選択、混成チームの入力）" sheetId="1" r:id="rId4"/>
    <sheet name="プロ編用" sheetId="6" r:id="rId5"/>
    <sheet name="換算表" sheetId="11" r:id="rId6"/>
  </sheets>
  <definedNames>
    <definedName name="_xlnm.Print_Area" localSheetId="4">プロ編用!$A$1:$H$41</definedName>
    <definedName name="_xlnm.Print_Area" localSheetId="3">'大会当日提出用（参加種別を選択、混成チームの入力）'!$A$1:$Y$48</definedName>
    <definedName name="_xlnm.Print_Area" localSheetId="2">'入力用（色付きの枠に直接入力）'!$A$1:$N$49</definedName>
    <definedName name="_xlnm.Print_Area" localSheetId="1">入力例!$A$1:$N$49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6" l="1"/>
  <c r="A28" i="1"/>
  <c r="C20" i="1" l="1"/>
  <c r="G20" i="1"/>
  <c r="J20" i="1"/>
  <c r="P20" i="1"/>
  <c r="R20" i="1"/>
  <c r="P26" i="1"/>
  <c r="R26" i="1"/>
  <c r="C26" i="1"/>
  <c r="G26" i="1"/>
  <c r="J26" i="1"/>
  <c r="C27" i="1"/>
  <c r="G27" i="1"/>
  <c r="J27" i="1"/>
  <c r="P27" i="1"/>
  <c r="R27" i="1"/>
  <c r="R28" i="1"/>
  <c r="P28" i="1"/>
  <c r="J28" i="1"/>
  <c r="G28" i="1"/>
  <c r="C28" i="1"/>
  <c r="R30" i="1"/>
  <c r="P30" i="1"/>
  <c r="J30" i="1"/>
  <c r="G30" i="1"/>
  <c r="C30" i="1"/>
  <c r="J41" i="6" l="1"/>
  <c r="H41" i="6" s="1"/>
  <c r="I41" i="6"/>
  <c r="G41" i="6" s="1"/>
  <c r="D41" i="6"/>
  <c r="C41" i="6"/>
  <c r="J40" i="6"/>
  <c r="H40" i="6" s="1"/>
  <c r="I40" i="6"/>
  <c r="G40" i="6" s="1"/>
  <c r="D40" i="6"/>
  <c r="C40" i="6"/>
  <c r="J39" i="6"/>
  <c r="H39" i="6" s="1"/>
  <c r="I39" i="6"/>
  <c r="G39" i="6" s="1"/>
  <c r="D39" i="6"/>
  <c r="C39" i="6"/>
  <c r="J38" i="6"/>
  <c r="H38" i="6" s="1"/>
  <c r="I38" i="6"/>
  <c r="G38" i="6" s="1"/>
  <c r="D38" i="6"/>
  <c r="C38" i="6"/>
  <c r="J37" i="6"/>
  <c r="H37" i="6" s="1"/>
  <c r="I37" i="6"/>
  <c r="G37" i="6"/>
  <c r="D37" i="6"/>
  <c r="C37" i="6"/>
  <c r="A37" i="6"/>
  <c r="J36" i="6"/>
  <c r="H36" i="6" s="1"/>
  <c r="I36" i="6"/>
  <c r="G36" i="6" s="1"/>
  <c r="D36" i="6"/>
  <c r="C36" i="6"/>
  <c r="J35" i="6"/>
  <c r="H35" i="6" s="1"/>
  <c r="I35" i="6"/>
  <c r="G35" i="6" s="1"/>
  <c r="D35" i="6"/>
  <c r="C35" i="6"/>
  <c r="J34" i="6"/>
  <c r="H34" i="6" s="1"/>
  <c r="I34" i="6"/>
  <c r="G34" i="6" s="1"/>
  <c r="D34" i="6"/>
  <c r="C34" i="6"/>
  <c r="R48" i="1"/>
  <c r="P48" i="1"/>
  <c r="M48" i="1"/>
  <c r="K48" i="1"/>
  <c r="J48" i="1"/>
  <c r="G48" i="1"/>
  <c r="C48" i="1"/>
  <c r="R47" i="1"/>
  <c r="P47" i="1"/>
  <c r="M47" i="1"/>
  <c r="K47" i="1"/>
  <c r="J47" i="1"/>
  <c r="G47" i="1"/>
  <c r="C47" i="1"/>
  <c r="R46" i="1"/>
  <c r="P46" i="1"/>
  <c r="M46" i="1"/>
  <c r="K46" i="1"/>
  <c r="J46" i="1"/>
  <c r="G46" i="1"/>
  <c r="C46" i="1"/>
  <c r="R45" i="1"/>
  <c r="P45" i="1"/>
  <c r="M45" i="1"/>
  <c r="K45" i="1"/>
  <c r="J45" i="1"/>
  <c r="G45" i="1"/>
  <c r="C45" i="1"/>
  <c r="R44" i="1"/>
  <c r="P44" i="1"/>
  <c r="M44" i="1"/>
  <c r="K44" i="1"/>
  <c r="J44" i="1"/>
  <c r="G44" i="1"/>
  <c r="C44" i="1"/>
  <c r="A44" i="1"/>
  <c r="R43" i="1"/>
  <c r="P43" i="1"/>
  <c r="M43" i="1"/>
  <c r="K43" i="1"/>
  <c r="J43" i="1"/>
  <c r="G43" i="1"/>
  <c r="C43" i="1"/>
  <c r="R42" i="1"/>
  <c r="P42" i="1"/>
  <c r="M42" i="1"/>
  <c r="K42" i="1"/>
  <c r="J42" i="1"/>
  <c r="G42" i="1"/>
  <c r="C42" i="1"/>
  <c r="R41" i="1"/>
  <c r="P41" i="1"/>
  <c r="M41" i="1"/>
  <c r="K41" i="1"/>
  <c r="J41" i="1"/>
  <c r="G41" i="1"/>
  <c r="C41" i="1"/>
  <c r="F37" i="6" l="1"/>
  <c r="F38" i="6"/>
  <c r="F34" i="6"/>
  <c r="F39" i="6"/>
  <c r="F40" i="6"/>
  <c r="F41" i="6"/>
  <c r="F35" i="6"/>
  <c r="F36" i="6"/>
  <c r="B34" i="6" l="1"/>
  <c r="J33" i="6" l="1"/>
  <c r="H33" i="6" s="1"/>
  <c r="J32" i="6"/>
  <c r="H32" i="6" s="1"/>
  <c r="J31" i="6"/>
  <c r="H31" i="6" s="1"/>
  <c r="J30" i="6"/>
  <c r="H30" i="6" s="1"/>
  <c r="J29" i="6"/>
  <c r="H29" i="6" s="1"/>
  <c r="J28" i="6"/>
  <c r="H28" i="6" s="1"/>
  <c r="J27" i="6"/>
  <c r="H27" i="6" s="1"/>
  <c r="J26" i="6"/>
  <c r="H26" i="6" s="1"/>
  <c r="J25" i="6"/>
  <c r="H25" i="6" s="1"/>
  <c r="J24" i="6"/>
  <c r="H24" i="6" s="1"/>
  <c r="J23" i="6"/>
  <c r="H23" i="6" s="1"/>
  <c r="J22" i="6"/>
  <c r="H22" i="6" s="1"/>
  <c r="J21" i="6"/>
  <c r="H21" i="6" s="1"/>
  <c r="J20" i="6"/>
  <c r="H20" i="6" s="1"/>
  <c r="J19" i="6"/>
  <c r="H19" i="6" s="1"/>
  <c r="J18" i="6"/>
  <c r="H18" i="6" s="1"/>
  <c r="J17" i="6"/>
  <c r="H17" i="6" s="1"/>
  <c r="J16" i="6"/>
  <c r="H16" i="6" s="1"/>
  <c r="J15" i="6"/>
  <c r="H15" i="6" s="1"/>
  <c r="J14" i="6"/>
  <c r="H14" i="6" s="1"/>
  <c r="J13" i="6"/>
  <c r="H13" i="6" s="1"/>
  <c r="J12" i="6"/>
  <c r="H12" i="6" s="1"/>
  <c r="J11" i="6"/>
  <c r="H11" i="6" s="1"/>
  <c r="J10" i="6"/>
  <c r="H10" i="6" s="1"/>
  <c r="J9" i="6"/>
  <c r="H9" i="6" s="1"/>
  <c r="J8" i="6"/>
  <c r="H8" i="6" s="1"/>
  <c r="J7" i="6"/>
  <c r="H7" i="6" s="1"/>
  <c r="J6" i="6"/>
  <c r="H6" i="6" s="1"/>
  <c r="J5" i="6"/>
  <c r="H5" i="6" s="1"/>
  <c r="J4" i="6"/>
  <c r="H4" i="6" s="1"/>
  <c r="J3" i="6"/>
  <c r="H3" i="6" s="1"/>
  <c r="J2" i="6"/>
  <c r="H2" i="6" s="1"/>
  <c r="I33" i="6"/>
  <c r="G33" i="6" s="1"/>
  <c r="I32" i="6"/>
  <c r="G32" i="6" s="1"/>
  <c r="I31" i="6"/>
  <c r="G31" i="6" s="1"/>
  <c r="I30" i="6"/>
  <c r="G30" i="6" s="1"/>
  <c r="I29" i="6"/>
  <c r="G29" i="6" s="1"/>
  <c r="I28" i="6"/>
  <c r="G28" i="6" s="1"/>
  <c r="I27" i="6"/>
  <c r="G27" i="6" s="1"/>
  <c r="I26" i="6"/>
  <c r="G26" i="6" s="1"/>
  <c r="I25" i="6"/>
  <c r="G25" i="6" s="1"/>
  <c r="I24" i="6"/>
  <c r="G24" i="6" s="1"/>
  <c r="I23" i="6"/>
  <c r="G23" i="6" s="1"/>
  <c r="I22" i="6"/>
  <c r="G22" i="6" s="1"/>
  <c r="I21" i="6"/>
  <c r="G21" i="6" s="1"/>
  <c r="I20" i="6"/>
  <c r="G20" i="6" s="1"/>
  <c r="I19" i="6"/>
  <c r="G19" i="6" s="1"/>
  <c r="I18" i="6"/>
  <c r="G18" i="6" s="1"/>
  <c r="I17" i="6"/>
  <c r="G17" i="6" s="1"/>
  <c r="I16" i="6"/>
  <c r="G16" i="6" s="1"/>
  <c r="I15" i="6"/>
  <c r="G15" i="6" s="1"/>
  <c r="I14" i="6"/>
  <c r="G14" i="6" s="1"/>
  <c r="I13" i="6"/>
  <c r="G13" i="6" s="1"/>
  <c r="I12" i="6"/>
  <c r="G12" i="6" s="1"/>
  <c r="I11" i="6"/>
  <c r="G11" i="6" s="1"/>
  <c r="I10" i="6"/>
  <c r="G10" i="6" s="1"/>
  <c r="I9" i="6"/>
  <c r="G9" i="6" s="1"/>
  <c r="I8" i="6"/>
  <c r="G8" i="6" s="1"/>
  <c r="I7" i="6"/>
  <c r="G7" i="6" s="1"/>
  <c r="I6" i="6"/>
  <c r="G6" i="6" s="1"/>
  <c r="I5" i="6"/>
  <c r="G5" i="6" s="1"/>
  <c r="I4" i="6"/>
  <c r="G4" i="6" s="1"/>
  <c r="I3" i="6"/>
  <c r="G3" i="6" s="1"/>
  <c r="I2" i="6"/>
  <c r="G2" i="6" s="1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A29" i="6"/>
  <c r="A21" i="6"/>
  <c r="A13" i="6"/>
  <c r="A5" i="6"/>
  <c r="R4" i="1"/>
  <c r="R3" i="1"/>
  <c r="R40" i="1"/>
  <c r="R39" i="1"/>
  <c r="R38" i="1"/>
  <c r="R37" i="1"/>
  <c r="R36" i="1"/>
  <c r="R35" i="1"/>
  <c r="R34" i="1"/>
  <c r="R33" i="1"/>
  <c r="R32" i="1"/>
  <c r="R31" i="1"/>
  <c r="R29" i="1"/>
  <c r="R25" i="1"/>
  <c r="R24" i="1"/>
  <c r="R23" i="1"/>
  <c r="R22" i="1"/>
  <c r="R21" i="1"/>
  <c r="R19" i="1"/>
  <c r="R18" i="1"/>
  <c r="R17" i="1"/>
  <c r="R16" i="1"/>
  <c r="R15" i="1"/>
  <c r="R14" i="1"/>
  <c r="R13" i="1"/>
  <c r="R12" i="1"/>
  <c r="R11" i="1"/>
  <c r="R10" i="1"/>
  <c r="R9" i="1"/>
  <c r="P40" i="1"/>
  <c r="P39" i="1"/>
  <c r="P38" i="1"/>
  <c r="P37" i="1"/>
  <c r="P36" i="1"/>
  <c r="P35" i="1"/>
  <c r="P34" i="1"/>
  <c r="P33" i="1"/>
  <c r="P32" i="1"/>
  <c r="P31" i="1"/>
  <c r="P29" i="1"/>
  <c r="P25" i="1"/>
  <c r="P24" i="1"/>
  <c r="P23" i="1"/>
  <c r="P22" i="1"/>
  <c r="P21" i="1"/>
  <c r="P19" i="1"/>
  <c r="P18" i="1"/>
  <c r="P17" i="1"/>
  <c r="P16" i="1"/>
  <c r="P15" i="1"/>
  <c r="P14" i="1"/>
  <c r="P13" i="1"/>
  <c r="P12" i="1"/>
  <c r="P11" i="1"/>
  <c r="P10" i="1"/>
  <c r="P9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J40" i="1"/>
  <c r="J39" i="1"/>
  <c r="J38" i="1"/>
  <c r="J37" i="1"/>
  <c r="J36" i="1"/>
  <c r="J35" i="1"/>
  <c r="J34" i="1"/>
  <c r="J33" i="1"/>
  <c r="J32" i="1"/>
  <c r="J31" i="1"/>
  <c r="J29" i="1"/>
  <c r="J25" i="1"/>
  <c r="J24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G40" i="1"/>
  <c r="G39" i="1"/>
  <c r="G38" i="1"/>
  <c r="G37" i="1"/>
  <c r="G36" i="1"/>
  <c r="G35" i="1"/>
  <c r="G34" i="1"/>
  <c r="G33" i="1"/>
  <c r="G32" i="1"/>
  <c r="G31" i="1"/>
  <c r="G29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C40" i="1"/>
  <c r="C39" i="1"/>
  <c r="C38" i="1"/>
  <c r="C37" i="1"/>
  <c r="C36" i="1"/>
  <c r="C35" i="1"/>
  <c r="C34" i="1"/>
  <c r="C33" i="1"/>
  <c r="C32" i="1"/>
  <c r="C31" i="1"/>
  <c r="C29" i="1"/>
  <c r="C25" i="1"/>
  <c r="C24" i="1"/>
  <c r="C23" i="1"/>
  <c r="C22" i="1"/>
  <c r="C21" i="1"/>
  <c r="C19" i="1"/>
  <c r="C18" i="1"/>
  <c r="C17" i="1"/>
  <c r="C16" i="1"/>
  <c r="C15" i="1"/>
  <c r="C14" i="1"/>
  <c r="C13" i="1"/>
  <c r="C12" i="1"/>
  <c r="C11" i="1"/>
  <c r="C10" i="1"/>
  <c r="C9" i="1"/>
  <c r="P7" i="1"/>
  <c r="K7" i="1"/>
  <c r="A36" i="1"/>
  <c r="A20" i="1"/>
  <c r="A12" i="1"/>
  <c r="F3" i="6" l="1"/>
  <c r="F7" i="6"/>
  <c r="F11" i="6"/>
  <c r="F2" i="6"/>
  <c r="F4" i="6"/>
  <c r="F8" i="6"/>
  <c r="F12" i="6"/>
  <c r="F5" i="6"/>
  <c r="F9" i="6"/>
  <c r="F13" i="6"/>
  <c r="F31" i="6"/>
  <c r="F32" i="6"/>
  <c r="F33" i="6"/>
  <c r="F25" i="6"/>
  <c r="F19" i="6"/>
  <c r="F23" i="6"/>
  <c r="F27" i="6"/>
  <c r="F17" i="6"/>
  <c r="F21" i="6"/>
  <c r="F29" i="6"/>
  <c r="F16" i="6"/>
  <c r="F20" i="6"/>
  <c r="F24" i="6"/>
  <c r="F28" i="6"/>
  <c r="F30" i="6"/>
  <c r="F22" i="6"/>
  <c r="F26" i="6"/>
  <c r="F18" i="6"/>
  <c r="F15" i="6"/>
  <c r="F6" i="6"/>
  <c r="F10" i="6"/>
  <c r="F14" i="6"/>
  <c r="B18" i="6" l="1"/>
  <c r="B2" i="6"/>
  <c r="B26" i="6"/>
  <c r="B10" i="6"/>
  <c r="G1" i="6"/>
  <c r="I1" i="6" s="1"/>
  <c r="H1" i="6"/>
  <c r="J1" i="6" s="1"/>
  <c r="B3" i="1" l="1"/>
  <c r="B2" i="1"/>
</calcChain>
</file>

<file path=xl/sharedStrings.xml><?xml version="1.0" encoding="utf-8"?>
<sst xmlns="http://schemas.openxmlformats.org/spreadsheetml/2006/main" count="792" uniqueCount="148">
  <si>
    <t>学校名</t>
    <rPh sb="0" eb="2">
      <t>ガッコウ</t>
    </rPh>
    <rPh sb="2" eb="3">
      <t>メイ</t>
    </rPh>
    <phoneticPr fontId="1"/>
  </si>
  <si>
    <t>高等学校</t>
    <rPh sb="0" eb="2">
      <t>コウトウ</t>
    </rPh>
    <rPh sb="2" eb="4">
      <t>ガッコウ</t>
    </rPh>
    <phoneticPr fontId="1"/>
  </si>
  <si>
    <t>学校長名</t>
    <rPh sb="0" eb="2">
      <t>ガッコウ</t>
    </rPh>
    <rPh sb="3" eb="4">
      <t>メイ</t>
    </rPh>
    <phoneticPr fontId="1"/>
  </si>
  <si>
    <t>印</t>
    <rPh sb="0" eb="1">
      <t>シルシ</t>
    </rPh>
    <phoneticPr fontId="1"/>
  </si>
  <si>
    <t>申込責任者</t>
    <rPh sb="0" eb="2">
      <t>モウシコミ</t>
    </rPh>
    <rPh sb="2" eb="5">
      <t>セキニンシャ</t>
    </rPh>
    <phoneticPr fontId="1"/>
  </si>
  <si>
    <t>緊急連絡先</t>
    <rPh sb="0" eb="2">
      <t>キンキュウ</t>
    </rPh>
    <rPh sb="2" eb="5">
      <t>レンラクサキ</t>
    </rPh>
    <phoneticPr fontId="1"/>
  </si>
  <si>
    <t>℡</t>
    <phoneticPr fontId="1"/>
  </si>
  <si>
    <t>順位</t>
    <rPh sb="0" eb="2">
      <t>ジュンイ</t>
    </rPh>
    <phoneticPr fontId="1"/>
  </si>
  <si>
    <t>選手名A</t>
    <rPh sb="0" eb="3">
      <t>センシュメイ</t>
    </rPh>
    <phoneticPr fontId="1"/>
  </si>
  <si>
    <t>選手名B</t>
    <rPh sb="0" eb="3">
      <t>センシュメイ</t>
    </rPh>
    <phoneticPr fontId="1"/>
  </si>
  <si>
    <t>学年</t>
    <rPh sb="0" eb="2">
      <t>ガクネン</t>
    </rPh>
    <phoneticPr fontId="1"/>
  </si>
  <si>
    <t>番</t>
    <rPh sb="0" eb="1">
      <t>バン</t>
    </rPh>
    <phoneticPr fontId="1"/>
  </si>
  <si>
    <t>本</t>
    <rPh sb="0" eb="1">
      <t>ホン</t>
    </rPh>
    <phoneticPr fontId="1"/>
  </si>
  <si>
    <t>枠外</t>
    <rPh sb="0" eb="2">
      <t>ワクガイ</t>
    </rPh>
    <phoneticPr fontId="1"/>
  </si>
  <si>
    <t>※大会戦績について</t>
    <rPh sb="1" eb="3">
      <t>タイカイ</t>
    </rPh>
    <rPh sb="3" eb="5">
      <t>センセキ</t>
    </rPh>
    <phoneticPr fontId="1"/>
  </si>
  <si>
    <t>各大会のプログラム番号を入力してください。</t>
    <rPh sb="0" eb="1">
      <t>カク</t>
    </rPh>
    <rPh sb="1" eb="3">
      <t>タイカイ</t>
    </rPh>
    <rPh sb="9" eb="11">
      <t>バンゴウ</t>
    </rPh>
    <rPh sb="12" eb="14">
      <t>ニュウリョク</t>
    </rPh>
    <phoneticPr fontId="1"/>
  </si>
  <si>
    <t>各大会の成績を、次に従って入力してください。</t>
    <rPh sb="0" eb="1">
      <t>カク</t>
    </rPh>
    <rPh sb="1" eb="3">
      <t>タイカイ</t>
    </rPh>
    <rPh sb="4" eb="6">
      <t>セイセキ</t>
    </rPh>
    <rPh sb="8" eb="9">
      <t>ツギ</t>
    </rPh>
    <rPh sb="10" eb="11">
      <t>シタガ</t>
    </rPh>
    <rPh sb="13" eb="15">
      <t>ニュウリョク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</si>
  <si>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</si>
  <si>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</si>
  <si>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</si>
  <si>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足長</t>
    <rPh sb="0" eb="2">
      <t>アシナガ</t>
    </rPh>
    <phoneticPr fontId="1"/>
  </si>
  <si>
    <t>足長で初戦負け</t>
    <rPh sb="0" eb="2">
      <t>アシナガ</t>
    </rPh>
    <rPh sb="3" eb="5">
      <t>ショセン</t>
    </rPh>
    <rPh sb="5" eb="6">
      <t>マ</t>
    </rPh>
    <phoneticPr fontId="1"/>
  </si>
  <si>
    <t>パックで初戦負け</t>
    <rPh sb="4" eb="6">
      <t>ショセン</t>
    </rPh>
    <rPh sb="6" eb="7">
      <t>マ</t>
    </rPh>
    <phoneticPr fontId="1"/>
  </si>
  <si>
    <t>※「足長」と「パック」については、右図を参考にしてください。</t>
    <rPh sb="2" eb="4">
      <t>アシナガ</t>
    </rPh>
    <rPh sb="17" eb="18">
      <t>ミギ</t>
    </rPh>
    <rPh sb="18" eb="19">
      <t>ズ</t>
    </rPh>
    <rPh sb="20" eb="22">
      <t>サンコウ</t>
    </rPh>
    <phoneticPr fontId="1"/>
  </si>
  <si>
    <t>注意</t>
    <rPh sb="0" eb="2">
      <t>チュウイ</t>
    </rPh>
    <phoneticPr fontId="1"/>
  </si>
  <si>
    <t>御面倒をおかけしますが、よろしくお願いします。</t>
    <rPh sb="0" eb="3">
      <t>ゴメンドウ</t>
    </rPh>
    <rPh sb="17" eb="18">
      <t>ネガ</t>
    </rPh>
    <phoneticPr fontId="1"/>
  </si>
  <si>
    <t>何か不明点があれば、随時連絡してください。</t>
    <rPh sb="0" eb="1">
      <t>ナニ</t>
    </rPh>
    <rPh sb="2" eb="5">
      <t>フメイテン</t>
    </rPh>
    <rPh sb="10" eb="12">
      <t>ズイジ</t>
    </rPh>
    <rPh sb="12" eb="14">
      <t>レンラク</t>
    </rPh>
    <phoneticPr fontId="1"/>
  </si>
  <si>
    <t>ソフトテニス部顧問</t>
    <rPh sb="6" eb="7">
      <t>ブ</t>
    </rPh>
    <rPh sb="7" eb="9">
      <t>コモン</t>
    </rPh>
    <phoneticPr fontId="1"/>
  </si>
  <si>
    <t>「入力用」と書いてあるシートを開き、色のついた枠内部を正確に入力してください。</t>
    <rPh sb="1" eb="4">
      <t>ニュウリョクヨウ</t>
    </rPh>
    <rPh sb="6" eb="7">
      <t>カ</t>
    </rPh>
    <rPh sb="15" eb="16">
      <t>ヒラ</t>
    </rPh>
    <rPh sb="18" eb="19">
      <t>イロ</t>
    </rPh>
    <rPh sb="23" eb="24">
      <t>ワク</t>
    </rPh>
    <rPh sb="24" eb="26">
      <t>ナイブ</t>
    </rPh>
    <rPh sb="27" eb="29">
      <t>セイカク</t>
    </rPh>
    <rPh sb="30" eb="32">
      <t>ニュウリョク</t>
    </rPh>
    <phoneticPr fontId="1"/>
  </si>
  <si>
    <t>また、電話番号を入力する際は、「－」も入力してください。</t>
    <rPh sb="3" eb="5">
      <t>デンワ</t>
    </rPh>
    <rPh sb="5" eb="7">
      <t>バンゴウ</t>
    </rPh>
    <rPh sb="8" eb="10">
      <t>ニュウリョク</t>
    </rPh>
    <rPh sb="12" eb="13">
      <t>サイ</t>
    </rPh>
    <rPh sb="19" eb="21">
      <t>ニュウリョク</t>
    </rPh>
    <phoneticPr fontId="1"/>
  </si>
  <si>
    <t>埼玉</t>
    <rPh sb="0" eb="2">
      <t>サイタマ</t>
    </rPh>
    <phoneticPr fontId="1"/>
  </si>
  <si>
    <t>埼玉　太郎</t>
    <rPh sb="0" eb="2">
      <t>サイタマ</t>
    </rPh>
    <rPh sb="3" eb="5">
      <t>タロウ</t>
    </rPh>
    <phoneticPr fontId="1"/>
  </si>
  <si>
    <t>選手名</t>
    <rPh sb="0" eb="3">
      <t>センシュメイ</t>
    </rPh>
    <phoneticPr fontId="9"/>
  </si>
  <si>
    <t>学校名</t>
    <rPh sb="0" eb="3">
      <t>ガッコウメイ</t>
    </rPh>
    <phoneticPr fontId="9"/>
  </si>
  <si>
    <t>学校内</t>
    <rPh sb="0" eb="3">
      <t>ガッコウナイ</t>
    </rPh>
    <phoneticPr fontId="9"/>
  </si>
  <si>
    <t>結果</t>
    <rPh sb="0" eb="2">
      <t>ケッカ</t>
    </rPh>
    <phoneticPr fontId="9"/>
  </si>
  <si>
    <t>①</t>
    <phoneticPr fontId="1"/>
  </si>
  <si>
    <t>・・・</t>
    <phoneticPr fontId="1"/>
  </si>
  <si>
    <t>パック</t>
    <phoneticPr fontId="1"/>
  </si>
  <si>
    <t>：</t>
    <phoneticPr fontId="1"/>
  </si>
  <si>
    <t>大会成績は必ず入力して下さい。</t>
    <rPh sb="0" eb="2">
      <t>タイカイ</t>
    </rPh>
    <rPh sb="2" eb="4">
      <t>セイセキ</t>
    </rPh>
    <rPh sb="5" eb="6">
      <t>カナラ</t>
    </rPh>
    <rPh sb="7" eb="9">
      <t>ニュウリョク</t>
    </rPh>
    <rPh sb="11" eb="12">
      <t>クダ</t>
    </rPh>
    <phoneticPr fontId="1"/>
  </si>
  <si>
    <t>要注意！</t>
    <rPh sb="0" eb="3">
      <t>ヨウチュウイ</t>
    </rPh>
    <phoneticPr fontId="1"/>
  </si>
  <si>
    <t>ベスト８</t>
    <phoneticPr fontId="1"/>
  </si>
  <si>
    <t>ベスト１６</t>
    <phoneticPr fontId="1"/>
  </si>
  <si>
    <t>ベスト３２</t>
    <phoneticPr fontId="1"/>
  </si>
  <si>
    <t>ベスト６４</t>
    <phoneticPr fontId="1"/>
  </si>
  <si>
    <t>②</t>
    <phoneticPr fontId="1"/>
  </si>
  <si>
    <t>③</t>
    <phoneticPr fontId="1"/>
  </si>
  <si>
    <t>男子申込先</t>
    <rPh sb="0" eb="2">
      <t>ダンシ</t>
    </rPh>
    <rPh sb="2" eb="4">
      <t>モウシコミ</t>
    </rPh>
    <rPh sb="4" eb="5">
      <t>サキ</t>
    </rPh>
    <phoneticPr fontId="1"/>
  </si>
  <si>
    <t>女子申込先</t>
    <rPh sb="0" eb="2">
      <t>ジョシ</t>
    </rPh>
    <rPh sb="2" eb="4">
      <t>モウシコミ</t>
    </rPh>
    <rPh sb="4" eb="5">
      <t>サキ</t>
    </rPh>
    <phoneticPr fontId="1"/>
  </si>
  <si>
    <t>３３５－０００１　蕨市北町５丁目３－８</t>
    <rPh sb="9" eb="11">
      <t>ワラビシ</t>
    </rPh>
    <rPh sb="11" eb="13">
      <t>キタマチ</t>
    </rPh>
    <rPh sb="14" eb="16">
      <t>チョウメ</t>
    </rPh>
    <phoneticPr fontId="1"/>
  </si>
  <si>
    <t>大会戦績</t>
  </si>
  <si>
    <t>大会戦績</t>
    <rPh sb="0" eb="2">
      <t>タイカイ</t>
    </rPh>
    <rPh sb="2" eb="4">
      <t>センセキ</t>
    </rPh>
    <phoneticPr fontId="1"/>
  </si>
  <si>
    <t>埼玉　次郎</t>
    <rPh sb="0" eb="2">
      <t>サイタマ</t>
    </rPh>
    <rPh sb="3" eb="5">
      <t>ジロウ</t>
    </rPh>
    <phoneticPr fontId="1"/>
  </si>
  <si>
    <t>登録</t>
    <rPh sb="0" eb="2">
      <t>トウロク</t>
    </rPh>
    <phoneticPr fontId="1"/>
  </si>
  <si>
    <t>番号</t>
    <rPh sb="0" eb="2">
      <t>バンゴウ</t>
    </rPh>
    <phoneticPr fontId="1"/>
  </si>
  <si>
    <t>学</t>
    <rPh sb="0" eb="1">
      <t>ガク</t>
    </rPh>
    <phoneticPr fontId="1"/>
  </si>
  <si>
    <t>年</t>
    <rPh sb="0" eb="1">
      <t>ネン</t>
    </rPh>
    <phoneticPr fontId="1"/>
  </si>
  <si>
    <t>（戦績の欄の右端には何も記入しないでください）</t>
    <rPh sb="1" eb="3">
      <t>センセキ</t>
    </rPh>
    <rPh sb="4" eb="5">
      <t>ラン</t>
    </rPh>
    <rPh sb="6" eb="7">
      <t>ミギ</t>
    </rPh>
    <rPh sb="7" eb="8">
      <t>ハジ</t>
    </rPh>
    <rPh sb="10" eb="11">
      <t>ナニ</t>
    </rPh>
    <rPh sb="12" eb="14">
      <t>キニュウ</t>
    </rPh>
    <phoneticPr fontId="1"/>
  </si>
  <si>
    <t>中学校</t>
    <rPh sb="0" eb="3">
      <t>チュウガッコウ</t>
    </rPh>
    <phoneticPr fontId="19"/>
  </si>
  <si>
    <t>男子</t>
    <rPh sb="0" eb="2">
      <t>ダンシ</t>
    </rPh>
    <phoneticPr fontId="19"/>
  </si>
  <si>
    <t>県南</t>
    <rPh sb="0" eb="2">
      <t>ケンナン</t>
    </rPh>
    <phoneticPr fontId="19"/>
  </si>
  <si>
    <t>参加種別</t>
    <rPh sb="0" eb="2">
      <t>サンカ</t>
    </rPh>
    <rPh sb="2" eb="4">
      <t>シュベツ</t>
    </rPh>
    <phoneticPr fontId="1"/>
  </si>
  <si>
    <t>：</t>
    <phoneticPr fontId="1"/>
  </si>
  <si>
    <t>←プルダウンになっています。
　 選択してください。</t>
    <rPh sb="17" eb="19">
      <t>センタク</t>
    </rPh>
    <phoneticPr fontId="1"/>
  </si>
  <si>
    <t>合計</t>
    <rPh sb="0" eb="2">
      <t>ゴウケイ</t>
    </rPh>
    <phoneticPr fontId="1"/>
  </si>
  <si>
    <t>⇐ ハイフンを入れてください。</t>
    <rPh sb="7" eb="8">
      <t>イ</t>
    </rPh>
    <phoneticPr fontId="1"/>
  </si>
  <si>
    <t>関東予選地区</t>
    <rPh sb="0" eb="2">
      <t>カントウ</t>
    </rPh>
    <rPh sb="2" eb="4">
      <t>ヨセン</t>
    </rPh>
    <rPh sb="4" eb="6">
      <t>チク</t>
    </rPh>
    <phoneticPr fontId="19"/>
  </si>
  <si>
    <t>県選手権地区</t>
    <rPh sb="0" eb="1">
      <t>ケン</t>
    </rPh>
    <rPh sb="1" eb="4">
      <t>センシュケン</t>
    </rPh>
    <rPh sb="4" eb="6">
      <t>チク</t>
    </rPh>
    <phoneticPr fontId="19"/>
  </si>
  <si>
    <t>埼玉　花子</t>
    <rPh sb="0" eb="2">
      <t>サイタマ</t>
    </rPh>
    <rPh sb="3" eb="5">
      <t>ハナコ</t>
    </rPh>
    <phoneticPr fontId="1"/>
  </si>
  <si>
    <t>埼玉　華子</t>
    <rPh sb="0" eb="2">
      <t>サイタマ</t>
    </rPh>
    <rPh sb="3" eb="4">
      <t>ハナ</t>
    </rPh>
    <rPh sb="4" eb="5">
      <t>コ</t>
    </rPh>
    <phoneticPr fontId="1"/>
  </si>
  <si>
    <t>インハイ予選</t>
    <rPh sb="4" eb="6">
      <t>ヨセン</t>
    </rPh>
    <phoneticPr fontId="19"/>
  </si>
  <si>
    <t>新人戦地区</t>
    <rPh sb="0" eb="2">
      <t>シンジン</t>
    </rPh>
    <rPh sb="2" eb="3">
      <t>イクサ</t>
    </rPh>
    <rPh sb="3" eb="5">
      <t>チク</t>
    </rPh>
    <phoneticPr fontId="19"/>
  </si>
  <si>
    <t>新人戦県</t>
    <rPh sb="0" eb="2">
      <t>シンジン</t>
    </rPh>
    <rPh sb="2" eb="3">
      <t>イクサ</t>
    </rPh>
    <rPh sb="3" eb="4">
      <t>ケン</t>
    </rPh>
    <phoneticPr fontId="19"/>
  </si>
  <si>
    <t>関東予選県</t>
    <rPh sb="0" eb="2">
      <t>カントウ</t>
    </rPh>
    <rPh sb="2" eb="4">
      <t>ヨセン</t>
    </rPh>
    <rPh sb="4" eb="5">
      <t>ケン</t>
    </rPh>
    <phoneticPr fontId="19"/>
  </si>
  <si>
    <t>南部支部</t>
    <rPh sb="0" eb="2">
      <t>ナンブ</t>
    </rPh>
    <rPh sb="2" eb="4">
      <t>シブ</t>
    </rPh>
    <phoneticPr fontId="19"/>
  </si>
  <si>
    <t>枠外</t>
    <rPh sb="0" eb="2">
      <t>ワクガイ</t>
    </rPh>
    <phoneticPr fontId="19"/>
  </si>
  <si>
    <t>県選手権</t>
    <rPh sb="0" eb="1">
      <t>ケン</t>
    </rPh>
    <rPh sb="1" eb="4">
      <t>センシュケン</t>
    </rPh>
    <phoneticPr fontId="19"/>
  </si>
  <si>
    <t>090-1111-2222</t>
  </si>
  <si>
    <t>⇐ 選択してください。</t>
    <rPh sb="2" eb="4">
      <t>センタク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</si>
  <si>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</si>
  <si>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枠外</t>
    <rPh sb="0" eb="2">
      <t>ワクガイ</t>
    </rPh>
    <phoneticPr fontId="19"/>
  </si>
  <si>
    <t>※黄色・水色の枠を入力してください。</t>
    <rPh sb="1" eb="3">
      <t>キイロ</t>
    </rPh>
    <rPh sb="4" eb="6">
      <t>ミズイロ</t>
    </rPh>
    <rPh sb="7" eb="8">
      <t>ワク</t>
    </rPh>
    <rPh sb="9" eb="11">
      <t>ニュウリョク</t>
    </rPh>
    <phoneticPr fontId="1"/>
  </si>
  <si>
    <t>新人団体県</t>
    <rPh sb="0" eb="2">
      <t>シンジン</t>
    </rPh>
    <rPh sb="2" eb="4">
      <t>ダンタイ</t>
    </rPh>
    <rPh sb="4" eb="5">
      <t>ケン</t>
    </rPh>
    <phoneticPr fontId="1"/>
  </si>
  <si>
    <t>出場</t>
  </si>
  <si>
    <t>チーム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</si>
  <si>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</si>
  <si>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</si>
  <si>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</si>
  <si>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</si>
  <si>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全　はなこ</t>
    <rPh sb="0" eb="1">
      <t>ゼン</t>
    </rPh>
    <phoneticPr fontId="19"/>
  </si>
  <si>
    <t>国　はな子</t>
    <rPh sb="0" eb="1">
      <t>クニ</t>
    </rPh>
    <rPh sb="4" eb="5">
      <t>コ</t>
    </rPh>
    <phoneticPr fontId="19"/>
  </si>
  <si>
    <t>制　花こ</t>
    <rPh sb="0" eb="1">
      <t>セイ</t>
    </rPh>
    <rPh sb="2" eb="3">
      <t>ハナ</t>
    </rPh>
    <phoneticPr fontId="19"/>
  </si>
  <si>
    <t>覇　華こ</t>
    <rPh sb="0" eb="1">
      <t>ハ</t>
    </rPh>
    <rPh sb="2" eb="3">
      <t>ハナ</t>
    </rPh>
    <phoneticPr fontId="19"/>
  </si>
  <si>
    <t>混成</t>
    <rPh sb="0" eb="2">
      <t>コンセイ</t>
    </rPh>
    <phoneticPr fontId="1"/>
  </si>
  <si>
    <t>埼　たまこ</t>
    <rPh sb="0" eb="1">
      <t>サキ</t>
    </rPh>
    <phoneticPr fontId="19"/>
  </si>
  <si>
    <t>玉　さいこ</t>
    <rPh sb="0" eb="1">
      <t>タマ</t>
    </rPh>
    <phoneticPr fontId="19"/>
  </si>
  <si>
    <t>印</t>
    <rPh sb="0" eb="1">
      <t>イン</t>
    </rPh>
    <phoneticPr fontId="1"/>
  </si>
  <si>
    <t>番</t>
    <rPh sb="0" eb="1">
      <t>バン</t>
    </rPh>
    <phoneticPr fontId="1"/>
  </si>
  <si>
    <t>本</t>
    <rPh sb="0" eb="1">
      <t>ホン</t>
    </rPh>
    <phoneticPr fontId="1"/>
  </si>
  <si>
    <t>※入力用シートに、プログラム番号と戦績を入力してください。</t>
  </si>
  <si>
    <t>混成チームの学校名
（　）に直接入力</t>
    <rPh sb="0" eb="2">
      <t>コンセイ</t>
    </rPh>
    <rPh sb="6" eb="9">
      <t>ガッコウメイ</t>
    </rPh>
    <rPh sb="14" eb="16">
      <t>チョクセツ</t>
    </rPh>
    <rPh sb="16" eb="18">
      <t>ニュウリョク</t>
    </rPh>
    <phoneticPr fontId="1"/>
  </si>
  <si>
    <t>（</t>
  </si>
  <si>
    <t>（</t>
    <phoneticPr fontId="1"/>
  </si>
  <si>
    <t>）</t>
  </si>
  <si>
    <t>）</t>
    <phoneticPr fontId="1"/>
  </si>
  <si>
    <t>←混成チームの相手が
　 決まっている場合は
　 入力してください。
　 決まっていない場合は
　 プロ編で決めさせて
　 いただきます。</t>
    <rPh sb="1" eb="3">
      <t>コンセイ</t>
    </rPh>
    <rPh sb="7" eb="9">
      <t>アイテ</t>
    </rPh>
    <rPh sb="13" eb="14">
      <t>キ</t>
    </rPh>
    <rPh sb="19" eb="21">
      <t>バアイ</t>
    </rPh>
    <rPh sb="25" eb="27">
      <t>ニュウリョク</t>
    </rPh>
    <rPh sb="37" eb="38">
      <t>キ</t>
    </rPh>
    <rPh sb="44" eb="46">
      <t>バアイ</t>
    </rPh>
    <rPh sb="52" eb="53">
      <t>ヘン</t>
    </rPh>
    <rPh sb="54" eb="55">
      <t>キ</t>
    </rPh>
    <phoneticPr fontId="1"/>
  </si>
  <si>
    <t>チーム</t>
    <phoneticPr fontId="9"/>
  </si>
  <si>
    <t>チーム
合計</t>
    <rPh sb="4" eb="6">
      <t>ゴウケイ</t>
    </rPh>
    <phoneticPr fontId="1"/>
  </si>
  <si>
    <t>混成の場合は、
チーム名の
アルファベットを
「混成」と変更
してください
⇓　　　　⇓</t>
    <rPh sb="0" eb="2">
      <t>コンセイ</t>
    </rPh>
    <rPh sb="3" eb="5">
      <t>バアイ</t>
    </rPh>
    <rPh sb="11" eb="12">
      <t>メイ</t>
    </rPh>
    <rPh sb="24" eb="26">
      <t>コンセイ</t>
    </rPh>
    <rPh sb="28" eb="30">
      <t>ヘンコウ</t>
    </rPh>
    <phoneticPr fontId="1"/>
  </si>
  <si>
    <t>※混成チームの場合は両校の申し込みが必要です。</t>
    <rPh sb="1" eb="3">
      <t>コンセイ</t>
    </rPh>
    <rPh sb="7" eb="9">
      <t>バアイ</t>
    </rPh>
    <rPh sb="10" eb="12">
      <t>リョウコウ</t>
    </rPh>
    <rPh sb="13" eb="14">
      <t>モウ</t>
    </rPh>
    <rPh sb="15" eb="16">
      <t>コ</t>
    </rPh>
    <rPh sb="18" eb="20">
      <t>ヒツヨウ</t>
    </rPh>
    <phoneticPr fontId="1"/>
  </si>
  <si>
    <t>枠外</t>
  </si>
  <si>
    <t>（出場数が128本以上256本未満の場合）</t>
    <rPh sb="1" eb="3">
      <t>シュツジョウ</t>
    </rPh>
    <rPh sb="3" eb="4">
      <t>スウ</t>
    </rPh>
    <rPh sb="8" eb="11">
      <t>ホンイジョウ</t>
    </rPh>
    <rPh sb="14" eb="15">
      <t>ホン</t>
    </rPh>
    <rPh sb="15" eb="17">
      <t>ミマン</t>
    </rPh>
    <rPh sb="18" eb="20">
      <t>バアイ</t>
    </rPh>
    <phoneticPr fontId="1"/>
  </si>
  <si>
    <t>埼玉県立蕨高等学校</t>
    <rPh sb="0" eb="2">
      <t>サイタマ</t>
    </rPh>
    <rPh sb="2" eb="4">
      <t>ケンリツ</t>
    </rPh>
    <rPh sb="4" eb="5">
      <t>ワラビ</t>
    </rPh>
    <rPh sb="5" eb="7">
      <t>コウトウ</t>
    </rPh>
    <rPh sb="7" eb="9">
      <t>ガッコウ</t>
    </rPh>
    <phoneticPr fontId="1"/>
  </si>
  <si>
    <t>※チーム合計が上位６名になっているか注意</t>
    <rPh sb="4" eb="6">
      <t>ゴウケイ</t>
    </rPh>
    <rPh sb="7" eb="9">
      <t>ジョウイ</t>
    </rPh>
    <rPh sb="10" eb="11">
      <t>メイ</t>
    </rPh>
    <rPh sb="18" eb="20">
      <t>チュウイ</t>
    </rPh>
    <phoneticPr fontId="1"/>
  </si>
  <si>
    <t>⇓ 名字と名前の間に全角スペースを入れてください。</t>
    <rPh sb="2" eb="4">
      <t>ミョウジ</t>
    </rPh>
    <rPh sb="5" eb="7">
      <t>ナマエ</t>
    </rPh>
    <rPh sb="8" eb="9">
      <t>アイダ</t>
    </rPh>
    <rPh sb="10" eb="12">
      <t>ゼンカク</t>
    </rPh>
    <rPh sb="17" eb="18">
      <t>イ</t>
    </rPh>
    <phoneticPr fontId="1"/>
  </si>
  <si>
    <t>※登録番号は「JSTA」を消さずに入力してください。</t>
    <rPh sb="1" eb="3">
      <t>トウロク</t>
    </rPh>
    <rPh sb="3" eb="5">
      <t>バンゴウ</t>
    </rPh>
    <rPh sb="13" eb="14">
      <t>ケ</t>
    </rPh>
    <rPh sb="17" eb="19">
      <t>ニュウリョク</t>
    </rPh>
    <phoneticPr fontId="1"/>
  </si>
  <si>
    <t>男子</t>
    <rPh sb="0" eb="2">
      <t>ダンシ</t>
    </rPh>
    <phoneticPr fontId="19"/>
  </si>
  <si>
    <t>女子</t>
    <rPh sb="0" eb="2">
      <t>ジョシ</t>
    </rPh>
    <phoneticPr fontId="19"/>
  </si>
  <si>
    <t>選手名入力の際は、苗字と名前の間を全角１マス開けてください。</t>
    <rPh sb="0" eb="3">
      <t>センシュメイ</t>
    </rPh>
    <rPh sb="3" eb="5">
      <t>ニュウリョク</t>
    </rPh>
    <rPh sb="6" eb="7">
      <t>サイ</t>
    </rPh>
    <rPh sb="9" eb="11">
      <t>ミョウジ</t>
    </rPh>
    <rPh sb="12" eb="14">
      <t>ナマエ</t>
    </rPh>
    <rPh sb="15" eb="16">
      <t>アイダ</t>
    </rPh>
    <rPh sb="17" eb="19">
      <t>ゼンカク</t>
    </rPh>
    <rPh sb="22" eb="23">
      <t>ア</t>
    </rPh>
    <phoneticPr fontId="1"/>
  </si>
  <si>
    <t>大会不参加の場合は、メールで連絡してください。</t>
    <rPh sb="0" eb="2">
      <t>タイカイ</t>
    </rPh>
    <rPh sb="2" eb="5">
      <t>フサンカ</t>
    </rPh>
    <rPh sb="6" eb="8">
      <t>バアイ</t>
    </rPh>
    <rPh sb="14" eb="16">
      <t>レンラク</t>
    </rPh>
    <phoneticPr fontId="1"/>
  </si>
  <si>
    <t>「提出用」と書いてあるシートは、大会当日に提出する参加申込書です。</t>
    <rPh sb="1" eb="4">
      <t>テイシュツヨウ</t>
    </rPh>
    <rPh sb="6" eb="7">
      <t>カ</t>
    </rPh>
    <rPh sb="16" eb="18">
      <t>タイカイ</t>
    </rPh>
    <rPh sb="18" eb="20">
      <t>トウジツ</t>
    </rPh>
    <rPh sb="21" eb="23">
      <t>テイシュツ</t>
    </rPh>
    <rPh sb="25" eb="27">
      <t>サンカ</t>
    </rPh>
    <rPh sb="27" eb="30">
      <t>モウシコミショ</t>
    </rPh>
    <phoneticPr fontId="1"/>
  </si>
  <si>
    <t>印刷をして、職印・顧問印を押印し、大会当日の受付時に提出してください。</t>
    <rPh sb="17" eb="19">
      <t>タイカイ</t>
    </rPh>
    <rPh sb="19" eb="21">
      <t>トウジツ</t>
    </rPh>
    <rPh sb="22" eb="24">
      <t>ウケツケ</t>
    </rPh>
    <rPh sb="24" eb="25">
      <t>ジ</t>
    </rPh>
    <rPh sb="26" eb="28">
      <t>テイシュツ</t>
    </rPh>
    <phoneticPr fontId="1"/>
  </si>
  <si>
    <t>※「プロ編用」「換算表」のシートは、役員が作業する際に使うものなので、開かないでください。</t>
    <rPh sb="4" eb="5">
      <t>ヘン</t>
    </rPh>
    <rPh sb="5" eb="6">
      <t>ヨウ</t>
    </rPh>
    <rPh sb="8" eb="10">
      <t>カンザン</t>
    </rPh>
    <rPh sb="10" eb="11">
      <t>ヒョウ</t>
    </rPh>
    <rPh sb="18" eb="20">
      <t>ヤクイン</t>
    </rPh>
    <rPh sb="21" eb="23">
      <t>サギョウ</t>
    </rPh>
    <rPh sb="25" eb="26">
      <t>サイ</t>
    </rPh>
    <rPh sb="27" eb="28">
      <t>ツカ</t>
    </rPh>
    <rPh sb="35" eb="36">
      <t>ヒラ</t>
    </rPh>
    <phoneticPr fontId="1"/>
  </si>
  <si>
    <t>埼玉県立大宮工業高等学校</t>
    <rPh sb="0" eb="2">
      <t>サイタマ</t>
    </rPh>
    <rPh sb="2" eb="4">
      <t>ケンリツ</t>
    </rPh>
    <rPh sb="4" eb="6">
      <t>オオミヤ</t>
    </rPh>
    <rPh sb="6" eb="8">
      <t>コウギョウ</t>
    </rPh>
    <rPh sb="8" eb="10">
      <t>コウトウ</t>
    </rPh>
    <rPh sb="10" eb="12">
      <t>ガッコウ</t>
    </rPh>
    <phoneticPr fontId="1"/>
  </si>
  <si>
    <t>３３１－０８０２　さいたま市北区本郷町１９７０</t>
    <rPh sb="13" eb="14">
      <t>シ</t>
    </rPh>
    <rPh sb="14" eb="15">
      <t>キタ</t>
    </rPh>
    <rPh sb="15" eb="16">
      <t>ク</t>
    </rPh>
    <rPh sb="16" eb="19">
      <t>ホンゴウチョウ</t>
    </rPh>
    <phoneticPr fontId="1"/>
  </si>
  <si>
    <t>内田　裕樹</t>
    <rPh sb="0" eb="2">
      <t>ウチダ</t>
    </rPh>
    <rPh sb="3" eb="5">
      <t>ユウキ</t>
    </rPh>
    <phoneticPr fontId="1"/>
  </si>
  <si>
    <t>uchida.yuuki.13@spec.ed.jp</t>
    <phoneticPr fontId="1"/>
  </si>
  <si>
    <t>JSTA23456789</t>
    <phoneticPr fontId="19"/>
  </si>
  <si>
    <t>JSTA22222222</t>
    <phoneticPr fontId="19"/>
  </si>
  <si>
    <t>JSTA22345678</t>
    <phoneticPr fontId="19"/>
  </si>
  <si>
    <t>JSTA27654321</t>
    <phoneticPr fontId="19"/>
  </si>
  <si>
    <t>JSTA28765432</t>
    <phoneticPr fontId="19"/>
  </si>
  <si>
    <t>JSTA24567890</t>
    <phoneticPr fontId="19"/>
  </si>
  <si>
    <t>JSTA29876543</t>
    <phoneticPr fontId="19"/>
  </si>
  <si>
    <t>JSTA21111111</t>
    <phoneticPr fontId="19"/>
  </si>
  <si>
    <t>Ｅ</t>
    <phoneticPr fontId="1"/>
  </si>
  <si>
    <t>R７新人大会県</t>
    <rPh sb="2" eb="4">
      <t>シンジン</t>
    </rPh>
    <rPh sb="4" eb="6">
      <t>タイカイ</t>
    </rPh>
    <rPh sb="6" eb="7">
      <t>ケン</t>
    </rPh>
    <phoneticPr fontId="1"/>
  </si>
  <si>
    <t>Ｒ７新人大会地区予選</t>
    <rPh sb="2" eb="4">
      <t>シンジン</t>
    </rPh>
    <rPh sb="4" eb="6">
      <t>タイカイ</t>
    </rPh>
    <rPh sb="6" eb="8">
      <t>チク</t>
    </rPh>
    <rPh sb="8" eb="10">
      <t>ヨセン</t>
    </rPh>
    <phoneticPr fontId="1"/>
  </si>
  <si>
    <t>駒谷　健介</t>
    <rPh sb="0" eb="2">
      <t>コマヤ</t>
    </rPh>
    <rPh sb="3" eb="5">
      <t>ケンスケ</t>
    </rPh>
    <phoneticPr fontId="1"/>
  </si>
  <si>
    <t>komaya.kensuke.aa@spec.ed.jp</t>
    <phoneticPr fontId="1"/>
  </si>
  <si>
    <t>入力が完了しましたら、男子は大宮工業高校の内田、女子は蕨高校の駒谷までデータを送信してください。</t>
    <rPh sb="0" eb="2">
      <t>ニュウリョク</t>
    </rPh>
    <rPh sb="3" eb="5">
      <t>カンリョウ</t>
    </rPh>
    <rPh sb="11" eb="13">
      <t>ダンシ</t>
    </rPh>
    <rPh sb="14" eb="16">
      <t>オオミヤ</t>
    </rPh>
    <rPh sb="16" eb="18">
      <t>コウギョウ</t>
    </rPh>
    <rPh sb="18" eb="20">
      <t>コウコウ</t>
    </rPh>
    <rPh sb="21" eb="23">
      <t>ウチダ</t>
    </rPh>
    <rPh sb="24" eb="26">
      <t>ジョシ</t>
    </rPh>
    <rPh sb="27" eb="28">
      <t>ワラビ</t>
    </rPh>
    <rPh sb="28" eb="30">
      <t>コウコウ</t>
    </rPh>
    <rPh sb="31" eb="33">
      <t>コマヤ</t>
    </rPh>
    <rPh sb="39" eb="41">
      <t>ソウシン</t>
    </rPh>
    <phoneticPr fontId="1"/>
  </si>
  <si>
    <t>メール申し込み期限　１月１６日（金）必着</t>
    <rPh sb="3" eb="4">
      <t>モウ</t>
    </rPh>
    <rPh sb="5" eb="6">
      <t>コ</t>
    </rPh>
    <rPh sb="7" eb="9">
      <t>キゲン</t>
    </rPh>
    <rPh sb="16" eb="17">
      <t>キン</t>
    </rPh>
    <rPh sb="18" eb="20">
      <t>ヒッチャク</t>
    </rPh>
    <phoneticPr fontId="1"/>
  </si>
  <si>
    <t>令和７年度埼玉県高等学校ソフトテニス南部支部リーグ大会（団体戦）　参加申込書</t>
    <rPh sb="0" eb="2">
      <t>レイワ</t>
    </rPh>
    <rPh sb="3" eb="5">
      <t>ネンド</t>
    </rPh>
    <rPh sb="5" eb="8">
      <t>サイタマケン</t>
    </rPh>
    <rPh sb="8" eb="10">
      <t>コウトウ</t>
    </rPh>
    <rPh sb="10" eb="12">
      <t>ガッコウ</t>
    </rPh>
    <rPh sb="18" eb="20">
      <t>ナンブ</t>
    </rPh>
    <rPh sb="20" eb="22">
      <t>シブ</t>
    </rPh>
    <rPh sb="25" eb="27">
      <t>タイカイ</t>
    </rPh>
    <rPh sb="28" eb="31">
      <t>ダンタイセン</t>
    </rPh>
    <rPh sb="33" eb="35">
      <t>サンカ</t>
    </rPh>
    <rPh sb="35" eb="38">
      <t>モウシコミショ</t>
    </rPh>
    <phoneticPr fontId="1"/>
  </si>
  <si>
    <t>C</t>
    <phoneticPr fontId="1"/>
  </si>
  <si>
    <t>結果</t>
    <rPh sb="0" eb="2">
      <t>ケッカ</t>
    </rPh>
    <phoneticPr fontId="1"/>
  </si>
  <si>
    <t>女子</t>
    <rPh sb="0" eb="2">
      <t>ジョシ</t>
    </rPh>
    <phoneticPr fontId="1"/>
  </si>
  <si>
    <t>Ｒ７新人大会県</t>
    <rPh sb="2" eb="4">
      <t>シンジン</t>
    </rPh>
    <rPh sb="4" eb="6">
      <t>タイカイ</t>
    </rPh>
    <rPh sb="6" eb="7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</si>
</sst>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u val="double"/>
      <sz val="14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u val="double"/>
      <sz val="11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16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29" xfId="0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2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1" applyFont="1" applyFill="1" applyBorder="1" applyAlignment="1" applyProtection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3" fillId="2" borderId="54" xfId="0" applyFont="1" applyFill="1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6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2" borderId="34" xfId="0" applyFill="1" applyBorder="1" applyAlignment="1">
      <alignment vertical="center" shrinkToFit="1"/>
    </xf>
    <xf numFmtId="0" fontId="0" fillId="2" borderId="19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6" xfId="0" applyBorder="1" applyAlignment="1">
      <alignment vertical="center" textRotation="255"/>
    </xf>
    <xf numFmtId="0" fontId="0" fillId="0" borderId="47" xfId="0" applyBorder="1" applyAlignment="1">
      <alignment vertical="center" textRotation="255"/>
    </xf>
    <xf numFmtId="0" fontId="17" fillId="0" borderId="0" xfId="0" applyFont="1">
      <alignment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17" fillId="0" borderId="34" xfId="0" applyFont="1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4" borderId="44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Alignment="1"/>
    <xf numFmtId="0" fontId="15" fillId="0" borderId="0" xfId="0" applyFont="1">
      <alignment vertical="center"/>
    </xf>
    <xf numFmtId="0" fontId="16" fillId="0" borderId="59" xfId="0" applyFont="1" applyBorder="1">
      <alignment vertical="center"/>
    </xf>
    <xf numFmtId="0" fontId="16" fillId="0" borderId="0" xfId="0" applyFont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15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8" xfId="0" applyBorder="1" applyAlignment="1">
      <alignment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0" fillId="0" borderId="88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0" fillId="0" borderId="91" xfId="0" applyBorder="1" applyAlignment="1">
      <alignment horizontal="center" vertical="center" shrinkToFit="1"/>
    </xf>
    <xf numFmtId="0" fontId="0" fillId="0" borderId="92" xfId="0" applyBorder="1" applyAlignment="1">
      <alignment vertical="center" shrinkToFit="1"/>
    </xf>
    <xf numFmtId="49" fontId="0" fillId="2" borderId="34" xfId="0" applyNumberFormat="1" applyFill="1" applyBorder="1" applyAlignment="1">
      <alignment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2" xfId="0" applyBorder="1" applyAlignment="1">
      <alignment horizontal="left"/>
    </xf>
    <xf numFmtId="0" fontId="18" fillId="0" borderId="0" xfId="0" applyFont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47" xfId="0" applyBorder="1">
      <alignment vertical="center"/>
    </xf>
    <xf numFmtId="0" fontId="0" fillId="0" borderId="10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5" xfId="0" applyBorder="1">
      <alignment vertical="center"/>
    </xf>
    <xf numFmtId="0" fontId="2" fillId="0" borderId="2" xfId="0" applyFont="1" applyBorder="1" applyAlignment="1">
      <alignment shrinkToFit="1"/>
    </xf>
    <xf numFmtId="0" fontId="0" fillId="0" borderId="4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horizontal="center" shrinkToFit="1"/>
    </xf>
    <xf numFmtId="0" fontId="0" fillId="0" borderId="0" xfId="0" applyAlignment="1"/>
    <xf numFmtId="20" fontId="0" fillId="0" borderId="0" xfId="0" applyNumberFormat="1" applyAlignment="1"/>
    <xf numFmtId="0" fontId="5" fillId="0" borderId="0" xfId="0" applyFont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0" fillId="0" borderId="94" xfId="0" applyBorder="1" applyAlignment="1">
      <alignment horizontal="center" vertical="center" shrinkToFit="1"/>
    </xf>
    <xf numFmtId="0" fontId="0" fillId="0" borderId="95" xfId="0" applyBorder="1" applyAlignment="1">
      <alignment horizontal="center" vertical="center" shrinkToFit="1"/>
    </xf>
    <xf numFmtId="0" fontId="0" fillId="0" borderId="102" xfId="0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0" fillId="0" borderId="103" xfId="0" applyBorder="1" applyAlignment="1">
      <alignment vertical="center" shrinkToFit="1"/>
    </xf>
    <xf numFmtId="0" fontId="0" fillId="0" borderId="93" xfId="0" applyBorder="1" applyAlignment="1">
      <alignment vertical="center" wrapText="1"/>
    </xf>
    <xf numFmtId="0" fontId="0" fillId="0" borderId="109" xfId="0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4" borderId="110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0" fillId="4" borderId="111" xfId="0" applyFill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0" fillId="4" borderId="112" xfId="0" applyFill="1" applyBorder="1" applyAlignment="1">
      <alignment horizontal="center" vertical="center" shrinkToFit="1"/>
    </xf>
    <xf numFmtId="0" fontId="0" fillId="4" borderId="34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0" fillId="4" borderId="35" xfId="0" applyFill="1" applyBorder="1" applyAlignment="1">
      <alignment horizontal="center" vertical="center" shrinkToFit="1"/>
    </xf>
    <xf numFmtId="0" fontId="0" fillId="4" borderId="33" xfId="0" applyFill="1" applyBorder="1" applyAlignment="1">
      <alignment horizontal="center" vertical="center" shrinkToFit="1"/>
    </xf>
    <xf numFmtId="0" fontId="18" fillId="0" borderId="59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0" borderId="53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6" fillId="0" borderId="12" xfId="0" applyFont="1" applyBorder="1" applyAlignment="1">
      <alignment shrinkToFit="1"/>
    </xf>
    <xf numFmtId="0" fontId="15" fillId="0" borderId="0" xfId="0" applyFont="1" applyAlignment="1">
      <alignment horizontal="left"/>
    </xf>
    <xf numFmtId="0" fontId="0" fillId="0" borderId="115" xfId="0" applyBorder="1">
      <alignment vertical="center"/>
    </xf>
    <xf numFmtId="0" fontId="14" fillId="0" borderId="0" xfId="1">
      <alignment vertical="center"/>
    </xf>
    <xf numFmtId="0" fontId="22" fillId="0" borderId="39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left" shrinkToFit="1"/>
    </xf>
    <xf numFmtId="0" fontId="0" fillId="0" borderId="2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176" fontId="0" fillId="0" borderId="80" xfId="0" applyNumberFormat="1" applyBorder="1" applyAlignment="1">
      <alignment horizontal="center" vertical="center" shrinkToFit="1"/>
    </xf>
    <xf numFmtId="176" fontId="0" fillId="0" borderId="70" xfId="0" applyNumberFormat="1" applyBorder="1" applyAlignment="1">
      <alignment horizontal="center" vertical="center" shrinkToFit="1"/>
    </xf>
    <xf numFmtId="176" fontId="0" fillId="0" borderId="81" xfId="0" applyNumberForma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176" fontId="0" fillId="0" borderId="85" xfId="0" applyNumberFormat="1" applyBorder="1" applyAlignment="1">
      <alignment horizontal="center" vertical="center" shrinkToFit="1"/>
    </xf>
    <xf numFmtId="176" fontId="0" fillId="0" borderId="74" xfId="0" applyNumberFormat="1" applyBorder="1" applyAlignment="1">
      <alignment horizontal="center" vertical="center" shrinkToFit="1"/>
    </xf>
    <xf numFmtId="176" fontId="0" fillId="0" borderId="86" xfId="0" applyNumberFormat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176" fontId="0" fillId="0" borderId="61" xfId="0" applyNumberFormat="1" applyBorder="1" applyAlignment="1">
      <alignment horizontal="center" vertical="center" shrinkToFit="1"/>
    </xf>
    <xf numFmtId="176" fontId="0" fillId="0" borderId="36" xfId="0" applyNumberFormat="1" applyBorder="1" applyAlignment="1">
      <alignment horizontal="center" vertical="center" shrinkToFit="1"/>
    </xf>
    <xf numFmtId="176" fontId="0" fillId="0" borderId="78" xfId="0" applyNumberFormat="1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176" fontId="0" fillId="0" borderId="23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176" fontId="0" fillId="0" borderId="17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0" fontId="0" fillId="0" borderId="104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0" fillId="0" borderId="97" xfId="0" applyBorder="1" applyAlignment="1">
      <alignment horizontal="center" vertical="center"/>
    </xf>
    <xf numFmtId="0" fontId="0" fillId="0" borderId="93" xfId="0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101" xfId="0" applyBorder="1" applyAlignment="1">
      <alignment horizontal="center" vertical="center" textRotation="255"/>
    </xf>
    <xf numFmtId="176" fontId="0" fillId="0" borderId="97" xfId="0" applyNumberFormat="1" applyBorder="1" applyAlignment="1">
      <alignment horizontal="center" vertical="center" shrinkToFit="1"/>
    </xf>
    <xf numFmtId="176" fontId="0" fillId="0" borderId="104" xfId="0" applyNumberFormat="1" applyBorder="1" applyAlignment="1">
      <alignment horizontal="center" vertical="center" shrinkToFit="1"/>
    </xf>
    <xf numFmtId="176" fontId="0" fillId="0" borderId="103" xfId="0" applyNumberForma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0" fillId="0" borderId="105" xfId="0" applyBorder="1" applyAlignment="1">
      <alignment horizontal="center" vertical="center" shrinkToFit="1"/>
    </xf>
    <xf numFmtId="0" fontId="0" fillId="0" borderId="106" xfId="0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18" fillId="0" borderId="59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20" fillId="0" borderId="1" xfId="0" applyFont="1" applyBorder="1" applyAlignment="1">
      <alignment horizontal="center" shrinkToFit="1"/>
    </xf>
    <xf numFmtId="0" fontId="2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center" vertical="center" textRotation="255"/>
    </xf>
    <xf numFmtId="0" fontId="0" fillId="0" borderId="97" xfId="0" applyBorder="1" applyAlignment="1">
      <alignment horizontal="center" vertical="center" textRotation="255"/>
    </xf>
    <xf numFmtId="0" fontId="0" fillId="0" borderId="2" xfId="0" applyBorder="1" applyAlignment="1">
      <alignment horizontal="left"/>
    </xf>
    <xf numFmtId="0" fontId="4" fillId="0" borderId="5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8" fillId="0" borderId="5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maya.kensuke.aa@spec.ed.jp" TargetMode="External"/><Relationship Id="rId1" Type="http://schemas.openxmlformats.org/officeDocument/2006/relationships/hyperlink" Target="mailto:uchida.yuuki.13@spe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S39"/>
  <sheetViews>
    <sheetView tabSelected="1" workbookViewId="0">
      <selection activeCell="A2" sqref="A2"/>
    </sheetView>
  </sheetViews>
  <sheetFormatPr defaultRowHeight="13.2" x14ac:dyDescent="0.2"/>
  <cols>
    <col min="1" max="1" width="4.44140625" customWidth="1"/>
    <col min="2" max="3" width="5.109375" customWidth="1"/>
    <col min="4" max="4" width="16.21875" customWidth="1"/>
    <col min="5" max="5" width="3.5546875" customWidth="1"/>
    <col min="6" max="6" width="6.21875" customWidth="1"/>
    <col min="10" max="21" width="1.5546875" customWidth="1"/>
  </cols>
  <sheetData>
    <row r="2" spans="1:19" x14ac:dyDescent="0.2">
      <c r="A2" s="23" t="s">
        <v>36</v>
      </c>
      <c r="B2" t="s">
        <v>28</v>
      </c>
    </row>
    <row r="3" spans="1:19" x14ac:dyDescent="0.2">
      <c r="A3" s="23"/>
      <c r="B3" t="s">
        <v>119</v>
      </c>
    </row>
    <row r="4" spans="1:19" x14ac:dyDescent="0.2">
      <c r="A4" s="23"/>
      <c r="B4" t="s">
        <v>29</v>
      </c>
    </row>
    <row r="5" spans="1:19" x14ac:dyDescent="0.2">
      <c r="A5" s="23"/>
      <c r="B5" t="s">
        <v>14</v>
      </c>
      <c r="C5" s="1"/>
    </row>
    <row r="6" spans="1:19" x14ac:dyDescent="0.2">
      <c r="A6" s="23"/>
      <c r="B6" s="1"/>
      <c r="C6" s="1"/>
      <c r="M6" s="2"/>
      <c r="N6" s="2"/>
      <c r="O6" s="5"/>
      <c r="P6" s="2"/>
      <c r="Q6" s="2"/>
    </row>
    <row r="7" spans="1:19" ht="13.8" thickBot="1" x14ac:dyDescent="0.25">
      <c r="A7" s="23"/>
      <c r="B7" s="1" t="s">
        <v>11</v>
      </c>
      <c r="C7" s="39" t="s">
        <v>37</v>
      </c>
      <c r="D7" s="40" t="s">
        <v>15</v>
      </c>
      <c r="E7" s="40"/>
      <c r="F7" s="40"/>
      <c r="G7" s="40"/>
      <c r="L7" s="4"/>
      <c r="Q7" s="3"/>
    </row>
    <row r="8" spans="1:19" x14ac:dyDescent="0.2">
      <c r="A8" s="23"/>
      <c r="B8" s="30" t="s">
        <v>12</v>
      </c>
      <c r="C8" s="1" t="s">
        <v>37</v>
      </c>
      <c r="D8" t="s">
        <v>16</v>
      </c>
      <c r="H8" s="31"/>
      <c r="K8" s="2"/>
      <c r="L8" s="5"/>
      <c r="M8" s="2"/>
      <c r="Q8" s="5"/>
      <c r="R8" s="2"/>
    </row>
    <row r="9" spans="1:19" x14ac:dyDescent="0.2">
      <c r="A9" s="23"/>
      <c r="B9" s="176"/>
      <c r="C9" s="1"/>
      <c r="D9" s="194" t="s">
        <v>112</v>
      </c>
      <c r="E9" s="194"/>
      <c r="F9" s="194"/>
      <c r="G9" s="194"/>
      <c r="H9" s="195"/>
      <c r="K9" s="9"/>
      <c r="N9" s="183"/>
      <c r="Q9" s="9"/>
      <c r="S9" s="183"/>
    </row>
    <row r="10" spans="1:19" x14ac:dyDescent="0.2">
      <c r="A10" s="23"/>
      <c r="B10" s="32"/>
      <c r="D10" s="23" t="s">
        <v>17</v>
      </c>
      <c r="E10" s="1" t="s">
        <v>37</v>
      </c>
      <c r="F10" s="1">
        <v>1</v>
      </c>
      <c r="G10" t="s">
        <v>12</v>
      </c>
      <c r="H10" s="37"/>
      <c r="J10" s="4"/>
      <c r="M10" s="4"/>
      <c r="P10" s="4"/>
      <c r="Q10" s="183"/>
      <c r="R10" s="4"/>
    </row>
    <row r="11" spans="1:19" x14ac:dyDescent="0.2">
      <c r="A11" s="43"/>
      <c r="D11" s="23" t="s">
        <v>18</v>
      </c>
      <c r="E11" s="1" t="s">
        <v>37</v>
      </c>
      <c r="F11" s="1">
        <v>2</v>
      </c>
      <c r="G11" t="s">
        <v>12</v>
      </c>
      <c r="H11" s="37"/>
      <c r="J11" s="4"/>
      <c r="M11" s="5"/>
      <c r="N11" s="2"/>
      <c r="P11" s="4"/>
      <c r="R11" s="4"/>
    </row>
    <row r="12" spans="1:19" x14ac:dyDescent="0.2">
      <c r="A12" s="43"/>
      <c r="D12" s="33" t="s">
        <v>19</v>
      </c>
      <c r="E12" s="34" t="s">
        <v>37</v>
      </c>
      <c r="F12" s="34">
        <v>4</v>
      </c>
      <c r="G12" s="35" t="s">
        <v>12</v>
      </c>
      <c r="H12" s="36" t="s">
        <v>41</v>
      </c>
      <c r="J12" s="4"/>
      <c r="L12" s="4"/>
      <c r="N12" s="4"/>
      <c r="P12" s="4"/>
      <c r="R12" s="4"/>
    </row>
    <row r="13" spans="1:19" x14ac:dyDescent="0.2">
      <c r="A13" s="23"/>
      <c r="B13" s="32"/>
      <c r="D13" s="23" t="s">
        <v>42</v>
      </c>
      <c r="E13" s="1" t="s">
        <v>37</v>
      </c>
      <c r="F13" s="1">
        <v>8</v>
      </c>
      <c r="G13" t="s">
        <v>12</v>
      </c>
      <c r="H13" s="37"/>
      <c r="J13" s="4"/>
      <c r="L13" s="4"/>
      <c r="N13" s="4"/>
      <c r="P13" s="4"/>
      <c r="R13" s="4"/>
    </row>
    <row r="14" spans="1:19" ht="13.5" customHeight="1" x14ac:dyDescent="0.2">
      <c r="A14" s="23"/>
      <c r="B14" s="32"/>
      <c r="D14" s="23" t="s">
        <v>43</v>
      </c>
      <c r="E14" s="1" t="s">
        <v>37</v>
      </c>
      <c r="F14" s="1">
        <v>16</v>
      </c>
      <c r="G14" t="s">
        <v>12</v>
      </c>
      <c r="H14" s="37"/>
      <c r="J14" s="193" t="s">
        <v>20</v>
      </c>
      <c r="K14" s="193"/>
      <c r="L14" s="193" t="s">
        <v>38</v>
      </c>
      <c r="M14" s="193"/>
      <c r="N14" s="193" t="s">
        <v>38</v>
      </c>
      <c r="O14" s="193"/>
      <c r="P14" s="193" t="s">
        <v>20</v>
      </c>
      <c r="Q14" s="193"/>
      <c r="R14" s="193" t="s">
        <v>20</v>
      </c>
      <c r="S14" s="193"/>
    </row>
    <row r="15" spans="1:19" x14ac:dyDescent="0.2">
      <c r="A15" s="23"/>
      <c r="B15" s="32"/>
      <c r="D15" s="23" t="s">
        <v>44</v>
      </c>
      <c r="E15" s="1" t="s">
        <v>37</v>
      </c>
      <c r="F15" s="1">
        <v>32</v>
      </c>
      <c r="G15" t="s">
        <v>12</v>
      </c>
      <c r="H15" s="37"/>
      <c r="J15" s="193"/>
      <c r="K15" s="193"/>
      <c r="L15" s="193"/>
      <c r="M15" s="193"/>
      <c r="N15" s="193"/>
      <c r="O15" s="193"/>
      <c r="P15" s="193"/>
      <c r="Q15" s="193"/>
      <c r="R15" s="193"/>
      <c r="S15" s="193"/>
    </row>
    <row r="16" spans="1:19" x14ac:dyDescent="0.2">
      <c r="A16" s="23"/>
      <c r="B16" s="32"/>
      <c r="D16" s="23" t="s">
        <v>45</v>
      </c>
      <c r="E16" s="1" t="s">
        <v>37</v>
      </c>
      <c r="F16" s="1">
        <v>64</v>
      </c>
      <c r="G16" t="s">
        <v>12</v>
      </c>
      <c r="H16" s="37"/>
      <c r="J16" s="193"/>
      <c r="K16" s="193"/>
      <c r="L16" s="193"/>
      <c r="M16" s="193"/>
      <c r="N16" s="193"/>
      <c r="O16" s="193"/>
      <c r="P16" s="193"/>
      <c r="Q16" s="193"/>
      <c r="R16" s="193"/>
      <c r="S16" s="193"/>
    </row>
    <row r="17" spans="1:19" x14ac:dyDescent="0.2">
      <c r="A17" s="23"/>
      <c r="B17" s="32"/>
      <c r="D17" s="33" t="s">
        <v>21</v>
      </c>
      <c r="E17" s="34" t="s">
        <v>37</v>
      </c>
      <c r="F17" s="34">
        <v>128</v>
      </c>
      <c r="G17" s="35" t="s">
        <v>12</v>
      </c>
      <c r="H17" s="36" t="s">
        <v>41</v>
      </c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19" x14ac:dyDescent="0.2">
      <c r="A18" s="23"/>
      <c r="B18" s="32"/>
      <c r="D18" s="33" t="s">
        <v>22</v>
      </c>
      <c r="E18" s="34" t="s">
        <v>37</v>
      </c>
      <c r="F18" s="34">
        <v>256</v>
      </c>
      <c r="G18" s="35" t="s">
        <v>12</v>
      </c>
      <c r="H18" s="36" t="s">
        <v>41</v>
      </c>
    </row>
    <row r="19" spans="1:19" ht="13.8" thickBot="1" x14ac:dyDescent="0.25">
      <c r="A19" s="23"/>
      <c r="B19" s="38"/>
      <c r="C19" s="40"/>
      <c r="D19" s="42" t="s">
        <v>13</v>
      </c>
      <c r="E19" s="39" t="s">
        <v>37</v>
      </c>
      <c r="F19" s="39" t="s">
        <v>13</v>
      </c>
      <c r="G19" s="40" t="s">
        <v>12</v>
      </c>
      <c r="H19" s="41"/>
    </row>
    <row r="20" spans="1:19" ht="29.25" customHeight="1" x14ac:dyDescent="0.2">
      <c r="A20" s="23"/>
      <c r="D20" t="s">
        <v>23</v>
      </c>
    </row>
    <row r="21" spans="1:19" ht="16.2" x14ac:dyDescent="0.2">
      <c r="A21" s="23"/>
      <c r="B21" s="11" t="s">
        <v>24</v>
      </c>
      <c r="C21" s="1" t="s">
        <v>39</v>
      </c>
      <c r="D21" s="12" t="s">
        <v>40</v>
      </c>
      <c r="E21" s="10"/>
      <c r="F21" s="10"/>
      <c r="G21" s="10"/>
      <c r="H21" s="10"/>
      <c r="I21" s="10"/>
    </row>
    <row r="22" spans="1:19" x14ac:dyDescent="0.2">
      <c r="A22" s="23" t="s">
        <v>46</v>
      </c>
      <c r="B22" t="s">
        <v>141</v>
      </c>
    </row>
    <row r="23" spans="1:19" x14ac:dyDescent="0.2">
      <c r="A23" s="23"/>
      <c r="B23" s="55" t="s">
        <v>120</v>
      </c>
    </row>
    <row r="24" spans="1:19" x14ac:dyDescent="0.2">
      <c r="A24" s="23" t="s">
        <v>47</v>
      </c>
      <c r="B24" t="s">
        <v>121</v>
      </c>
    </row>
    <row r="25" spans="1:19" x14ac:dyDescent="0.2">
      <c r="A25" s="23"/>
      <c r="B25" t="s">
        <v>122</v>
      </c>
    </row>
    <row r="26" spans="1:19" x14ac:dyDescent="0.2">
      <c r="A26" s="23"/>
      <c r="B26" s="28" t="s">
        <v>123</v>
      </c>
    </row>
    <row r="27" spans="1:19" x14ac:dyDescent="0.2">
      <c r="A27" s="23"/>
    </row>
    <row r="28" spans="1:19" x14ac:dyDescent="0.2">
      <c r="A28" s="23"/>
      <c r="B28" t="s">
        <v>25</v>
      </c>
    </row>
    <row r="29" spans="1:19" x14ac:dyDescent="0.2">
      <c r="A29" s="23"/>
      <c r="B29" t="s">
        <v>26</v>
      </c>
    </row>
    <row r="30" spans="1:19" x14ac:dyDescent="0.2">
      <c r="A30" s="23"/>
    </row>
    <row r="31" spans="1:19" x14ac:dyDescent="0.2">
      <c r="A31" s="23"/>
      <c r="B31" s="44" t="s">
        <v>48</v>
      </c>
      <c r="H31" s="44" t="s">
        <v>49</v>
      </c>
    </row>
    <row r="32" spans="1:19" x14ac:dyDescent="0.2">
      <c r="A32" s="23"/>
      <c r="B32" t="s">
        <v>124</v>
      </c>
      <c r="H32" t="s">
        <v>113</v>
      </c>
    </row>
    <row r="33" spans="1:16" x14ac:dyDescent="0.2">
      <c r="A33" s="23"/>
      <c r="B33" t="s">
        <v>125</v>
      </c>
      <c r="H33" t="s">
        <v>50</v>
      </c>
    </row>
    <row r="34" spans="1:16" x14ac:dyDescent="0.2">
      <c r="B34" t="s">
        <v>27</v>
      </c>
      <c r="H34" t="s">
        <v>27</v>
      </c>
    </row>
    <row r="35" spans="1:16" x14ac:dyDescent="0.2">
      <c r="B35" t="s">
        <v>126</v>
      </c>
      <c r="H35" t="s">
        <v>139</v>
      </c>
    </row>
    <row r="36" spans="1:16" x14ac:dyDescent="0.2">
      <c r="B36" s="184" t="s">
        <v>127</v>
      </c>
      <c r="H36" s="184" t="s">
        <v>140</v>
      </c>
    </row>
    <row r="38" spans="1:16" x14ac:dyDescent="0.2">
      <c r="H38" s="194"/>
      <c r="I38" s="194"/>
      <c r="J38" s="194"/>
      <c r="K38" s="194"/>
      <c r="L38" s="194"/>
      <c r="M38" s="194"/>
      <c r="N38" s="194"/>
      <c r="O38" s="194"/>
      <c r="P38" s="194"/>
    </row>
    <row r="39" spans="1:16" x14ac:dyDescent="0.2">
      <c r="I39" s="29"/>
    </row>
  </sheetData>
  <mergeCells count="7">
    <mergeCell ref="R14:S17"/>
    <mergeCell ref="H38:P38"/>
    <mergeCell ref="D9:H9"/>
    <mergeCell ref="J14:K17"/>
    <mergeCell ref="L14:M17"/>
    <mergeCell ref="N14:O17"/>
    <mergeCell ref="P14:Q17"/>
  </mergeCells>
  <phoneticPr fontId="1"/>
  <hyperlinks>
    <hyperlink ref="B36" r:id="rId1" xr:uid="{00000000-0004-0000-0000-000000000000}"/>
    <hyperlink ref="H36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O49"/>
  <sheetViews>
    <sheetView view="pageBreakPreview" zoomScale="85" zoomScaleNormal="100" zoomScaleSheetLayoutView="85" workbookViewId="0">
      <pane xSplit="2" ySplit="9" topLeftCell="C10" activePane="bottomRight" state="frozen"/>
      <selection pane="topRight" activeCell="B1" sqref="B1"/>
      <selection pane="bottomLeft" activeCell="A9" sqref="A9"/>
      <selection pane="bottomRight" activeCell="J10" sqref="J10"/>
    </sheetView>
  </sheetViews>
  <sheetFormatPr defaultRowHeight="13.2" x14ac:dyDescent="0.2"/>
  <cols>
    <col min="1" max="1" width="15.5546875" customWidth="1"/>
    <col min="2" max="2" width="11.44140625" customWidth="1"/>
    <col min="3" max="3" width="15.5546875" customWidth="1"/>
    <col min="4" max="4" width="15" customWidth="1"/>
    <col min="5" max="5" width="4.21875" customWidth="1"/>
    <col min="6" max="13" width="4.44140625" customWidth="1"/>
    <col min="14" max="14" width="20.44140625" customWidth="1"/>
    <col min="15" max="15" width="3.88671875" customWidth="1"/>
  </cols>
  <sheetData>
    <row r="1" spans="1:15" ht="18.75" customHeight="1" thickBot="1" x14ac:dyDescent="0.25">
      <c r="A1" s="200" t="s">
        <v>109</v>
      </c>
      <c r="C1" s="55"/>
    </row>
    <row r="2" spans="1:15" ht="18.75" customHeight="1" thickBot="1" x14ac:dyDescent="0.25">
      <c r="A2" s="200"/>
      <c r="B2" s="137" t="s">
        <v>0</v>
      </c>
      <c r="C2" s="14" t="s">
        <v>30</v>
      </c>
      <c r="D2" t="s">
        <v>1</v>
      </c>
      <c r="F2" s="180" t="s">
        <v>82</v>
      </c>
      <c r="G2" s="55"/>
      <c r="H2" s="55"/>
      <c r="I2" s="55"/>
      <c r="J2" s="55"/>
      <c r="K2" s="55"/>
      <c r="L2" s="55"/>
      <c r="M2" s="70"/>
      <c r="N2" s="55"/>
    </row>
    <row r="3" spans="1:15" ht="18.75" customHeight="1" thickBot="1" x14ac:dyDescent="0.25">
      <c r="A3" s="200"/>
      <c r="B3" s="137" t="s">
        <v>2</v>
      </c>
      <c r="C3" s="14" t="s">
        <v>31</v>
      </c>
      <c r="F3" s="202" t="s">
        <v>116</v>
      </c>
      <c r="G3" s="202"/>
      <c r="H3" s="202"/>
      <c r="I3" s="202"/>
      <c r="J3" s="202"/>
      <c r="K3" s="202"/>
      <c r="L3" s="202"/>
      <c r="M3" s="202"/>
      <c r="N3" s="202"/>
      <c r="O3" s="202"/>
    </row>
    <row r="4" spans="1:15" ht="18.75" customHeight="1" thickBot="1" x14ac:dyDescent="0.25">
      <c r="A4" s="200"/>
      <c r="B4" s="137" t="s">
        <v>4</v>
      </c>
      <c r="C4" s="14" t="s">
        <v>53</v>
      </c>
      <c r="F4" s="100"/>
      <c r="G4" s="100"/>
      <c r="H4" s="100"/>
      <c r="I4" s="100"/>
      <c r="J4" s="100"/>
      <c r="K4" s="100"/>
      <c r="L4" s="100"/>
      <c r="M4" s="110"/>
      <c r="N4" s="100"/>
    </row>
    <row r="5" spans="1:15" ht="18.75" customHeight="1" thickBot="1" x14ac:dyDescent="0.25">
      <c r="A5" s="200"/>
      <c r="B5" s="137" t="s">
        <v>5</v>
      </c>
      <c r="C5" s="127" t="s">
        <v>78</v>
      </c>
      <c r="D5" s="101" t="s">
        <v>66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5" ht="21.75" customHeight="1" thickBot="1" x14ac:dyDescent="0.25">
      <c r="A6" s="200"/>
      <c r="B6" s="137" t="s">
        <v>83</v>
      </c>
      <c r="C6" s="48" t="s">
        <v>84</v>
      </c>
      <c r="D6" s="101" t="s">
        <v>79</v>
      </c>
    </row>
    <row r="7" spans="1:15" ht="21.75" customHeight="1" thickBot="1" x14ac:dyDescent="0.25">
      <c r="A7" s="201"/>
      <c r="C7" s="203" t="s">
        <v>115</v>
      </c>
      <c r="D7" s="203"/>
      <c r="E7" s="203"/>
      <c r="F7" s="203"/>
      <c r="G7" s="203"/>
      <c r="H7" s="203"/>
      <c r="I7" s="203"/>
      <c r="J7" s="182"/>
      <c r="K7" s="181"/>
      <c r="L7" s="181"/>
      <c r="M7" s="181"/>
    </row>
    <row r="8" spans="1:15" ht="15" customHeight="1" x14ac:dyDescent="0.2">
      <c r="A8" s="196" t="s">
        <v>85</v>
      </c>
      <c r="B8" s="196" t="s">
        <v>7</v>
      </c>
      <c r="C8" s="8" t="s">
        <v>8</v>
      </c>
      <c r="D8" s="46" t="s">
        <v>54</v>
      </c>
      <c r="E8" s="53" t="s">
        <v>56</v>
      </c>
      <c r="F8" s="204" t="s">
        <v>147</v>
      </c>
      <c r="G8" s="204"/>
      <c r="H8" s="204"/>
      <c r="I8" s="205"/>
      <c r="J8" s="204" t="s">
        <v>138</v>
      </c>
      <c r="K8" s="204"/>
      <c r="L8" s="204"/>
      <c r="M8" s="205"/>
    </row>
    <row r="9" spans="1:15" ht="15" customHeight="1" thickBot="1" x14ac:dyDescent="0.25">
      <c r="A9" s="197"/>
      <c r="B9" s="197"/>
      <c r="C9" s="7" t="s">
        <v>9</v>
      </c>
      <c r="D9" s="47" t="s">
        <v>55</v>
      </c>
      <c r="E9" s="54" t="s">
        <v>57</v>
      </c>
      <c r="F9" s="206" t="s">
        <v>52</v>
      </c>
      <c r="G9" s="206"/>
      <c r="H9" s="206"/>
      <c r="I9" s="207"/>
      <c r="J9" s="206" t="s">
        <v>52</v>
      </c>
      <c r="K9" s="206"/>
      <c r="L9" s="206"/>
      <c r="M9" s="207"/>
    </row>
    <row r="10" spans="1:15" ht="18.75" customHeight="1" x14ac:dyDescent="0.2">
      <c r="A10" s="138"/>
      <c r="B10" s="198">
        <v>1</v>
      </c>
      <c r="C10" s="15" t="s">
        <v>69</v>
      </c>
      <c r="D10" s="49" t="s">
        <v>130</v>
      </c>
      <c r="E10" s="80">
        <v>2</v>
      </c>
      <c r="F10" s="24">
        <v>150</v>
      </c>
      <c r="G10" s="74" t="s">
        <v>11</v>
      </c>
      <c r="H10" s="19">
        <v>2</v>
      </c>
      <c r="I10" s="75" t="s">
        <v>12</v>
      </c>
      <c r="J10" s="24"/>
      <c r="K10" s="74" t="s">
        <v>11</v>
      </c>
      <c r="L10" s="19" t="s">
        <v>76</v>
      </c>
      <c r="M10" s="75" t="s">
        <v>12</v>
      </c>
    </row>
    <row r="11" spans="1:15" ht="18.75" customHeight="1" thickBot="1" x14ac:dyDescent="0.25">
      <c r="A11" s="139"/>
      <c r="B11" s="199"/>
      <c r="C11" s="16" t="s">
        <v>70</v>
      </c>
      <c r="D11" s="50" t="s">
        <v>131</v>
      </c>
      <c r="E11" s="81">
        <v>2</v>
      </c>
      <c r="F11" s="25">
        <v>150</v>
      </c>
      <c r="G11" s="6" t="s">
        <v>11</v>
      </c>
      <c r="H11" s="20">
        <v>2</v>
      </c>
      <c r="I11" s="13" t="s">
        <v>12</v>
      </c>
      <c r="J11" s="25"/>
      <c r="K11" s="6" t="s">
        <v>11</v>
      </c>
      <c r="L11" s="20" t="s">
        <v>111</v>
      </c>
      <c r="M11" s="13" t="s">
        <v>12</v>
      </c>
    </row>
    <row r="12" spans="1:15" ht="18.75" customHeight="1" x14ac:dyDescent="0.2">
      <c r="A12" s="139"/>
      <c r="B12" s="196">
        <v>2</v>
      </c>
      <c r="C12" s="15" t="s">
        <v>90</v>
      </c>
      <c r="D12" s="49" t="s">
        <v>128</v>
      </c>
      <c r="E12" s="80">
        <v>2</v>
      </c>
      <c r="F12" s="24">
        <v>140</v>
      </c>
      <c r="G12" s="74" t="s">
        <v>11</v>
      </c>
      <c r="H12" s="19">
        <v>8</v>
      </c>
      <c r="I12" s="75" t="s">
        <v>12</v>
      </c>
      <c r="J12" s="24">
        <v>100</v>
      </c>
      <c r="K12" s="74" t="s">
        <v>11</v>
      </c>
      <c r="L12" s="19">
        <v>32</v>
      </c>
      <c r="M12" s="75" t="s">
        <v>12</v>
      </c>
    </row>
    <row r="13" spans="1:15" ht="18.75" customHeight="1" thickBot="1" x14ac:dyDescent="0.25">
      <c r="A13" s="7" t="s">
        <v>86</v>
      </c>
      <c r="B13" s="197"/>
      <c r="C13" s="17" t="s">
        <v>91</v>
      </c>
      <c r="D13" s="51" t="s">
        <v>132</v>
      </c>
      <c r="E13" s="82">
        <v>2</v>
      </c>
      <c r="F13" s="26">
        <v>140</v>
      </c>
      <c r="G13" s="76" t="s">
        <v>11</v>
      </c>
      <c r="H13" s="21">
        <v>8</v>
      </c>
      <c r="I13" s="77" t="s">
        <v>12</v>
      </c>
      <c r="J13" s="26">
        <v>100</v>
      </c>
      <c r="K13" s="76" t="s">
        <v>11</v>
      </c>
      <c r="L13" s="21">
        <v>32</v>
      </c>
      <c r="M13" s="77" t="s">
        <v>12</v>
      </c>
    </row>
    <row r="14" spans="1:15" ht="18.75" customHeight="1" x14ac:dyDescent="0.2">
      <c r="A14" s="7" t="s">
        <v>85</v>
      </c>
      <c r="B14" s="196">
        <v>3</v>
      </c>
      <c r="C14" s="18" t="s">
        <v>92</v>
      </c>
      <c r="D14" s="52" t="s">
        <v>133</v>
      </c>
      <c r="E14" s="83">
        <v>1</v>
      </c>
      <c r="F14" s="27">
        <v>70</v>
      </c>
      <c r="G14" s="78" t="s">
        <v>11</v>
      </c>
      <c r="H14" s="22">
        <v>16</v>
      </c>
      <c r="I14" s="79" t="s">
        <v>12</v>
      </c>
      <c r="J14" s="27">
        <v>50</v>
      </c>
      <c r="K14" s="78" t="s">
        <v>11</v>
      </c>
      <c r="L14" s="22">
        <v>128</v>
      </c>
      <c r="M14" s="79" t="s">
        <v>12</v>
      </c>
    </row>
    <row r="15" spans="1:15" ht="18.75" customHeight="1" thickBot="1" x14ac:dyDescent="0.25">
      <c r="A15" s="139"/>
      <c r="B15" s="197"/>
      <c r="C15" s="16" t="s">
        <v>93</v>
      </c>
      <c r="D15" s="50" t="s">
        <v>134</v>
      </c>
      <c r="E15" s="81">
        <v>1</v>
      </c>
      <c r="F15" s="25">
        <v>70</v>
      </c>
      <c r="G15" s="6" t="s">
        <v>11</v>
      </c>
      <c r="H15" s="20">
        <v>16</v>
      </c>
      <c r="I15" s="13" t="s">
        <v>12</v>
      </c>
      <c r="J15" s="25">
        <v>50</v>
      </c>
      <c r="K15" s="6" t="s">
        <v>11</v>
      </c>
      <c r="L15" s="20">
        <v>128</v>
      </c>
      <c r="M15" s="13" t="s">
        <v>12</v>
      </c>
    </row>
    <row r="16" spans="1:15" ht="18.75" customHeight="1" x14ac:dyDescent="0.2">
      <c r="A16" s="139"/>
      <c r="B16" s="196">
        <v>4</v>
      </c>
      <c r="C16" s="15"/>
      <c r="D16" s="49"/>
      <c r="E16" s="80"/>
      <c r="F16" s="24"/>
      <c r="G16" s="74" t="s">
        <v>11</v>
      </c>
      <c r="H16" s="19"/>
      <c r="I16" s="75" t="s">
        <v>12</v>
      </c>
      <c r="J16" s="24"/>
      <c r="K16" s="74" t="s">
        <v>11</v>
      </c>
      <c r="L16" s="19"/>
      <c r="M16" s="75" t="s">
        <v>12</v>
      </c>
    </row>
    <row r="17" spans="1:13" ht="18.75" customHeight="1" thickBot="1" x14ac:dyDescent="0.25">
      <c r="A17" s="136"/>
      <c r="B17" s="197"/>
      <c r="C17" s="17"/>
      <c r="D17" s="51"/>
      <c r="E17" s="82"/>
      <c r="F17" s="26"/>
      <c r="G17" s="76" t="s">
        <v>11</v>
      </c>
      <c r="H17" s="21"/>
      <c r="I17" s="77" t="s">
        <v>12</v>
      </c>
      <c r="J17" s="26"/>
      <c r="K17" s="76" t="s">
        <v>11</v>
      </c>
      <c r="L17" s="21"/>
      <c r="M17" s="77" t="s">
        <v>12</v>
      </c>
    </row>
    <row r="18" spans="1:13" ht="18.75" customHeight="1" x14ac:dyDescent="0.2">
      <c r="A18" s="138"/>
      <c r="B18" s="196">
        <v>1</v>
      </c>
      <c r="C18" s="18" t="s">
        <v>95</v>
      </c>
      <c r="D18" s="52" t="s">
        <v>135</v>
      </c>
      <c r="E18" s="83">
        <v>1</v>
      </c>
      <c r="F18" s="27"/>
      <c r="G18" s="78" t="s">
        <v>11</v>
      </c>
      <c r="H18" s="22"/>
      <c r="I18" s="79" t="s">
        <v>12</v>
      </c>
      <c r="J18" s="27">
        <v>2</v>
      </c>
      <c r="K18" s="78" t="s">
        <v>11</v>
      </c>
      <c r="L18" s="22">
        <v>128</v>
      </c>
      <c r="M18" s="79" t="s">
        <v>12</v>
      </c>
    </row>
    <row r="19" spans="1:13" ht="18.75" customHeight="1" thickBot="1" x14ac:dyDescent="0.25">
      <c r="A19" s="139"/>
      <c r="B19" s="197"/>
      <c r="C19" s="16" t="s">
        <v>96</v>
      </c>
      <c r="D19" s="50" t="s">
        <v>129</v>
      </c>
      <c r="E19" s="81">
        <v>1</v>
      </c>
      <c r="F19" s="25"/>
      <c r="G19" s="6" t="s">
        <v>11</v>
      </c>
      <c r="H19" s="20"/>
      <c r="I19" s="13" t="s">
        <v>12</v>
      </c>
      <c r="J19" s="25">
        <v>2</v>
      </c>
      <c r="K19" s="6" t="s">
        <v>11</v>
      </c>
      <c r="L19" s="20">
        <v>128</v>
      </c>
      <c r="M19" s="13" t="s">
        <v>12</v>
      </c>
    </row>
    <row r="20" spans="1:13" ht="18.75" customHeight="1" x14ac:dyDescent="0.2">
      <c r="A20" s="139"/>
      <c r="B20" s="196">
        <v>2</v>
      </c>
      <c r="C20" s="15"/>
      <c r="D20" s="49"/>
      <c r="E20" s="80"/>
      <c r="F20" s="24"/>
      <c r="G20" s="74" t="s">
        <v>11</v>
      </c>
      <c r="H20" s="19"/>
      <c r="I20" s="75" t="s">
        <v>12</v>
      </c>
      <c r="J20" s="24"/>
      <c r="K20" s="74" t="s">
        <v>11</v>
      </c>
      <c r="L20" s="19"/>
      <c r="M20" s="75" t="s">
        <v>12</v>
      </c>
    </row>
    <row r="21" spans="1:13" ht="18.75" customHeight="1" thickBot="1" x14ac:dyDescent="0.25">
      <c r="A21" s="7" t="s">
        <v>94</v>
      </c>
      <c r="B21" s="197"/>
      <c r="C21" s="17"/>
      <c r="D21" s="51"/>
      <c r="E21" s="82"/>
      <c r="F21" s="26"/>
      <c r="G21" s="76" t="s">
        <v>11</v>
      </c>
      <c r="H21" s="21"/>
      <c r="I21" s="77" t="s">
        <v>12</v>
      </c>
      <c r="J21" s="26"/>
      <c r="K21" s="76" t="s">
        <v>11</v>
      </c>
      <c r="L21" s="21"/>
      <c r="M21" s="77" t="s">
        <v>12</v>
      </c>
    </row>
    <row r="22" spans="1:13" ht="18.75" customHeight="1" x14ac:dyDescent="0.2">
      <c r="A22" s="7" t="s">
        <v>85</v>
      </c>
      <c r="B22" s="196">
        <v>3</v>
      </c>
      <c r="C22" s="18"/>
      <c r="D22" s="52"/>
      <c r="E22" s="83"/>
      <c r="F22" s="27"/>
      <c r="G22" s="78" t="s">
        <v>11</v>
      </c>
      <c r="H22" s="22"/>
      <c r="I22" s="79" t="s">
        <v>12</v>
      </c>
      <c r="J22" s="27"/>
      <c r="K22" s="78" t="s">
        <v>11</v>
      </c>
      <c r="L22" s="22"/>
      <c r="M22" s="79" t="s">
        <v>12</v>
      </c>
    </row>
    <row r="23" spans="1:13" ht="18.75" customHeight="1" thickBot="1" x14ac:dyDescent="0.25">
      <c r="A23" s="139"/>
      <c r="B23" s="197"/>
      <c r="C23" s="16"/>
      <c r="D23" s="50"/>
      <c r="E23" s="81"/>
      <c r="F23" s="25"/>
      <c r="G23" s="6" t="s">
        <v>11</v>
      </c>
      <c r="H23" s="20"/>
      <c r="I23" s="13" t="s">
        <v>12</v>
      </c>
      <c r="J23" s="25"/>
      <c r="K23" s="6" t="s">
        <v>11</v>
      </c>
      <c r="L23" s="20"/>
      <c r="M23" s="13" t="s">
        <v>12</v>
      </c>
    </row>
    <row r="24" spans="1:13" ht="18.75" customHeight="1" x14ac:dyDescent="0.2">
      <c r="A24" s="139"/>
      <c r="B24" s="196">
        <v>4</v>
      </c>
      <c r="C24" s="15"/>
      <c r="D24" s="49"/>
      <c r="E24" s="80"/>
      <c r="F24" s="24"/>
      <c r="G24" s="74" t="s">
        <v>11</v>
      </c>
      <c r="H24" s="19"/>
      <c r="I24" s="75" t="s">
        <v>12</v>
      </c>
      <c r="J24" s="24"/>
      <c r="K24" s="74" t="s">
        <v>11</v>
      </c>
      <c r="L24" s="19"/>
      <c r="M24" s="75" t="s">
        <v>12</v>
      </c>
    </row>
    <row r="25" spans="1:13" ht="18.75" customHeight="1" thickBot="1" x14ac:dyDescent="0.25">
      <c r="A25" s="136"/>
      <c r="B25" s="197"/>
      <c r="C25" s="17"/>
      <c r="D25" s="51"/>
      <c r="E25" s="82"/>
      <c r="F25" s="26"/>
      <c r="G25" s="76" t="s">
        <v>11</v>
      </c>
      <c r="H25" s="21"/>
      <c r="I25" s="77" t="s">
        <v>12</v>
      </c>
      <c r="J25" s="26"/>
      <c r="K25" s="76" t="s">
        <v>11</v>
      </c>
      <c r="L25" s="21"/>
      <c r="M25" s="77" t="s">
        <v>12</v>
      </c>
    </row>
    <row r="26" spans="1:13" ht="18.75" customHeight="1" x14ac:dyDescent="0.2">
      <c r="A26" s="138"/>
      <c r="B26" s="196">
        <v>1</v>
      </c>
      <c r="C26" s="18"/>
      <c r="D26" s="52"/>
      <c r="E26" s="83"/>
      <c r="F26" s="27"/>
      <c r="G26" s="78" t="s">
        <v>11</v>
      </c>
      <c r="H26" s="22"/>
      <c r="I26" s="79" t="s">
        <v>12</v>
      </c>
      <c r="J26" s="27"/>
      <c r="K26" s="78" t="s">
        <v>11</v>
      </c>
      <c r="L26" s="22"/>
      <c r="M26" s="79" t="s">
        <v>12</v>
      </c>
    </row>
    <row r="27" spans="1:13" ht="18.75" customHeight="1" thickBot="1" x14ac:dyDescent="0.25">
      <c r="A27" s="139"/>
      <c r="B27" s="197"/>
      <c r="C27" s="16"/>
      <c r="D27" s="50"/>
      <c r="E27" s="81"/>
      <c r="F27" s="25"/>
      <c r="G27" s="6" t="s">
        <v>11</v>
      </c>
      <c r="H27" s="20"/>
      <c r="I27" s="13" t="s">
        <v>12</v>
      </c>
      <c r="J27" s="25"/>
      <c r="K27" s="6" t="s">
        <v>11</v>
      </c>
      <c r="L27" s="20"/>
      <c r="M27" s="13" t="s">
        <v>12</v>
      </c>
    </row>
    <row r="28" spans="1:13" ht="18.75" customHeight="1" x14ac:dyDescent="0.2">
      <c r="A28" s="139"/>
      <c r="B28" s="196">
        <v>2</v>
      </c>
      <c r="C28" s="15"/>
      <c r="D28" s="49"/>
      <c r="E28" s="80"/>
      <c r="F28" s="24"/>
      <c r="G28" s="74" t="s">
        <v>11</v>
      </c>
      <c r="H28" s="19"/>
      <c r="I28" s="75" t="s">
        <v>12</v>
      </c>
      <c r="J28" s="24"/>
      <c r="K28" s="74" t="s">
        <v>11</v>
      </c>
      <c r="L28" s="19"/>
      <c r="M28" s="75" t="s">
        <v>12</v>
      </c>
    </row>
    <row r="29" spans="1:13" ht="18.75" customHeight="1" thickBot="1" x14ac:dyDescent="0.25">
      <c r="A29" s="7" t="s">
        <v>88</v>
      </c>
      <c r="B29" s="197"/>
      <c r="C29" s="17"/>
      <c r="D29" s="51"/>
      <c r="E29" s="82"/>
      <c r="F29" s="26"/>
      <c r="G29" s="76" t="s">
        <v>11</v>
      </c>
      <c r="H29" s="21"/>
      <c r="I29" s="77" t="s">
        <v>12</v>
      </c>
      <c r="J29" s="26"/>
      <c r="K29" s="76" t="s">
        <v>11</v>
      </c>
      <c r="L29" s="21"/>
      <c r="M29" s="77" t="s">
        <v>12</v>
      </c>
    </row>
    <row r="30" spans="1:13" ht="18.75" customHeight="1" x14ac:dyDescent="0.2">
      <c r="A30" s="7" t="s">
        <v>85</v>
      </c>
      <c r="B30" s="196">
        <v>3</v>
      </c>
      <c r="C30" s="18"/>
      <c r="D30" s="52"/>
      <c r="E30" s="83"/>
      <c r="F30" s="27"/>
      <c r="G30" s="78" t="s">
        <v>11</v>
      </c>
      <c r="H30" s="22"/>
      <c r="I30" s="79" t="s">
        <v>12</v>
      </c>
      <c r="J30" s="27"/>
      <c r="K30" s="78" t="s">
        <v>11</v>
      </c>
      <c r="L30" s="22"/>
      <c r="M30" s="79" t="s">
        <v>12</v>
      </c>
    </row>
    <row r="31" spans="1:13" ht="18.75" customHeight="1" thickBot="1" x14ac:dyDescent="0.25">
      <c r="A31" s="139"/>
      <c r="B31" s="197"/>
      <c r="C31" s="16"/>
      <c r="D31" s="50"/>
      <c r="E31" s="81"/>
      <c r="F31" s="25"/>
      <c r="G31" s="6" t="s">
        <v>11</v>
      </c>
      <c r="H31" s="20"/>
      <c r="I31" s="13" t="s">
        <v>12</v>
      </c>
      <c r="J31" s="25"/>
      <c r="K31" s="6" t="s">
        <v>11</v>
      </c>
      <c r="L31" s="20"/>
      <c r="M31" s="13" t="s">
        <v>12</v>
      </c>
    </row>
    <row r="32" spans="1:13" ht="18.75" customHeight="1" x14ac:dyDescent="0.2">
      <c r="A32" s="139"/>
      <c r="B32" s="196">
        <v>4</v>
      </c>
      <c r="C32" s="15"/>
      <c r="D32" s="49"/>
      <c r="E32" s="80"/>
      <c r="F32" s="24"/>
      <c r="G32" s="74" t="s">
        <v>11</v>
      </c>
      <c r="H32" s="19"/>
      <c r="I32" s="75" t="s">
        <v>12</v>
      </c>
      <c r="J32" s="24"/>
      <c r="K32" s="74" t="s">
        <v>11</v>
      </c>
      <c r="L32" s="19"/>
      <c r="M32" s="75" t="s">
        <v>12</v>
      </c>
    </row>
    <row r="33" spans="1:13" ht="18.75" customHeight="1" thickBot="1" x14ac:dyDescent="0.25">
      <c r="A33" s="136"/>
      <c r="B33" s="197"/>
      <c r="C33" s="17"/>
      <c r="D33" s="51"/>
      <c r="E33" s="82"/>
      <c r="F33" s="26"/>
      <c r="G33" s="76" t="s">
        <v>11</v>
      </c>
      <c r="H33" s="21"/>
      <c r="I33" s="77" t="s">
        <v>12</v>
      </c>
      <c r="J33" s="26"/>
      <c r="K33" s="76" t="s">
        <v>11</v>
      </c>
      <c r="L33" s="21"/>
      <c r="M33" s="77" t="s">
        <v>12</v>
      </c>
    </row>
    <row r="34" spans="1:13" ht="18.75" customHeight="1" x14ac:dyDescent="0.2">
      <c r="A34" s="138"/>
      <c r="B34" s="196">
        <v>1</v>
      </c>
      <c r="C34" s="18"/>
      <c r="D34" s="52"/>
      <c r="E34" s="83"/>
      <c r="F34" s="27"/>
      <c r="G34" s="78" t="s">
        <v>11</v>
      </c>
      <c r="H34" s="22"/>
      <c r="I34" s="79" t="s">
        <v>12</v>
      </c>
      <c r="J34" s="27"/>
      <c r="K34" s="78" t="s">
        <v>11</v>
      </c>
      <c r="L34" s="22"/>
      <c r="M34" s="79" t="s">
        <v>12</v>
      </c>
    </row>
    <row r="35" spans="1:13" ht="18.75" customHeight="1" thickBot="1" x14ac:dyDescent="0.25">
      <c r="A35" s="139"/>
      <c r="B35" s="197"/>
      <c r="C35" s="16"/>
      <c r="D35" s="50"/>
      <c r="E35" s="81"/>
      <c r="F35" s="25"/>
      <c r="G35" s="6" t="s">
        <v>11</v>
      </c>
      <c r="H35" s="20"/>
      <c r="I35" s="13" t="s">
        <v>12</v>
      </c>
      <c r="J35" s="25"/>
      <c r="K35" s="6" t="s">
        <v>11</v>
      </c>
      <c r="L35" s="20"/>
      <c r="M35" s="13" t="s">
        <v>12</v>
      </c>
    </row>
    <row r="36" spans="1:13" ht="18.75" customHeight="1" x14ac:dyDescent="0.2">
      <c r="A36" s="139"/>
      <c r="B36" s="196">
        <v>2</v>
      </c>
      <c r="C36" s="15"/>
      <c r="D36" s="49"/>
      <c r="E36" s="80"/>
      <c r="F36" s="24"/>
      <c r="G36" s="74" t="s">
        <v>11</v>
      </c>
      <c r="H36" s="19"/>
      <c r="I36" s="75" t="s">
        <v>12</v>
      </c>
      <c r="J36" s="24"/>
      <c r="K36" s="74" t="s">
        <v>11</v>
      </c>
      <c r="L36" s="19"/>
      <c r="M36" s="75" t="s">
        <v>12</v>
      </c>
    </row>
    <row r="37" spans="1:13" ht="18.75" customHeight="1" thickBot="1" x14ac:dyDescent="0.25">
      <c r="A37" s="7" t="s">
        <v>89</v>
      </c>
      <c r="B37" s="197"/>
      <c r="C37" s="17"/>
      <c r="D37" s="51"/>
      <c r="E37" s="82"/>
      <c r="F37" s="26"/>
      <c r="G37" s="76" t="s">
        <v>11</v>
      </c>
      <c r="H37" s="21"/>
      <c r="I37" s="77" t="s">
        <v>12</v>
      </c>
      <c r="J37" s="26"/>
      <c r="K37" s="76" t="s">
        <v>11</v>
      </c>
      <c r="L37" s="21"/>
      <c r="M37" s="77" t="s">
        <v>12</v>
      </c>
    </row>
    <row r="38" spans="1:13" ht="18.75" customHeight="1" x14ac:dyDescent="0.2">
      <c r="A38" s="7" t="s">
        <v>85</v>
      </c>
      <c r="B38" s="196">
        <v>3</v>
      </c>
      <c r="C38" s="18"/>
      <c r="D38" s="52"/>
      <c r="E38" s="83"/>
      <c r="F38" s="27"/>
      <c r="G38" s="78" t="s">
        <v>11</v>
      </c>
      <c r="H38" s="22"/>
      <c r="I38" s="79" t="s">
        <v>12</v>
      </c>
      <c r="J38" s="27"/>
      <c r="K38" s="78" t="s">
        <v>11</v>
      </c>
      <c r="L38" s="22"/>
      <c r="M38" s="79" t="s">
        <v>12</v>
      </c>
    </row>
    <row r="39" spans="1:13" ht="18.75" customHeight="1" thickBot="1" x14ac:dyDescent="0.25">
      <c r="A39" s="139"/>
      <c r="B39" s="197"/>
      <c r="C39" s="16"/>
      <c r="D39" s="50"/>
      <c r="E39" s="81"/>
      <c r="F39" s="25"/>
      <c r="G39" s="6" t="s">
        <v>11</v>
      </c>
      <c r="H39" s="20"/>
      <c r="I39" s="13" t="s">
        <v>12</v>
      </c>
      <c r="J39" s="25"/>
      <c r="K39" s="6" t="s">
        <v>11</v>
      </c>
      <c r="L39" s="20"/>
      <c r="M39" s="13" t="s">
        <v>12</v>
      </c>
    </row>
    <row r="40" spans="1:13" ht="18.75" customHeight="1" x14ac:dyDescent="0.2">
      <c r="A40" s="139"/>
      <c r="B40" s="196">
        <v>4</v>
      </c>
      <c r="C40" s="15"/>
      <c r="D40" s="49"/>
      <c r="E40" s="80"/>
      <c r="F40" s="24"/>
      <c r="G40" s="74" t="s">
        <v>11</v>
      </c>
      <c r="H40" s="19"/>
      <c r="I40" s="75" t="s">
        <v>12</v>
      </c>
      <c r="J40" s="24"/>
      <c r="K40" s="74" t="s">
        <v>11</v>
      </c>
      <c r="L40" s="19"/>
      <c r="M40" s="75" t="s">
        <v>12</v>
      </c>
    </row>
    <row r="41" spans="1:13" ht="18.75" customHeight="1" thickBot="1" x14ac:dyDescent="0.25">
      <c r="A41" s="136"/>
      <c r="B41" s="197"/>
      <c r="C41" s="17"/>
      <c r="D41" s="51"/>
      <c r="E41" s="82"/>
      <c r="F41" s="26"/>
      <c r="G41" s="76" t="s">
        <v>11</v>
      </c>
      <c r="H41" s="21"/>
      <c r="I41" s="77" t="s">
        <v>12</v>
      </c>
      <c r="J41" s="26"/>
      <c r="K41" s="76" t="s">
        <v>11</v>
      </c>
      <c r="L41" s="21"/>
      <c r="M41" s="77" t="s">
        <v>12</v>
      </c>
    </row>
    <row r="42" spans="1:13" ht="18.75" customHeight="1" x14ac:dyDescent="0.2">
      <c r="A42" s="138"/>
      <c r="B42" s="196">
        <v>1</v>
      </c>
      <c r="C42" s="18"/>
      <c r="D42" s="52"/>
      <c r="E42" s="83"/>
      <c r="F42" s="27"/>
      <c r="G42" s="78" t="s">
        <v>11</v>
      </c>
      <c r="H42" s="22"/>
      <c r="I42" s="79" t="s">
        <v>12</v>
      </c>
      <c r="J42" s="27"/>
      <c r="K42" s="78" t="s">
        <v>11</v>
      </c>
      <c r="L42" s="22"/>
      <c r="M42" s="79" t="s">
        <v>12</v>
      </c>
    </row>
    <row r="43" spans="1:13" ht="18.75" customHeight="1" thickBot="1" x14ac:dyDescent="0.25">
      <c r="A43" s="139"/>
      <c r="B43" s="197"/>
      <c r="C43" s="16"/>
      <c r="D43" s="50"/>
      <c r="E43" s="81"/>
      <c r="F43" s="25"/>
      <c r="G43" s="6" t="s">
        <v>11</v>
      </c>
      <c r="H43" s="20"/>
      <c r="I43" s="13" t="s">
        <v>12</v>
      </c>
      <c r="J43" s="25"/>
      <c r="K43" s="6" t="s">
        <v>11</v>
      </c>
      <c r="L43" s="20"/>
      <c r="M43" s="13" t="s">
        <v>12</v>
      </c>
    </row>
    <row r="44" spans="1:13" ht="18.75" customHeight="1" x14ac:dyDescent="0.2">
      <c r="A44" s="139"/>
      <c r="B44" s="196">
        <v>2</v>
      </c>
      <c r="C44" s="15"/>
      <c r="D44" s="49"/>
      <c r="E44" s="80"/>
      <c r="F44" s="24"/>
      <c r="G44" s="74" t="s">
        <v>11</v>
      </c>
      <c r="H44" s="19"/>
      <c r="I44" s="75" t="s">
        <v>12</v>
      </c>
      <c r="J44" s="24"/>
      <c r="K44" s="74" t="s">
        <v>11</v>
      </c>
      <c r="L44" s="19"/>
      <c r="M44" s="75" t="s">
        <v>12</v>
      </c>
    </row>
    <row r="45" spans="1:13" ht="18.75" customHeight="1" thickBot="1" x14ac:dyDescent="0.25">
      <c r="A45" s="7" t="s">
        <v>136</v>
      </c>
      <c r="B45" s="197"/>
      <c r="C45" s="17"/>
      <c r="D45" s="51"/>
      <c r="E45" s="82"/>
      <c r="F45" s="26"/>
      <c r="G45" s="76" t="s">
        <v>11</v>
      </c>
      <c r="H45" s="21"/>
      <c r="I45" s="77" t="s">
        <v>12</v>
      </c>
      <c r="J45" s="26"/>
      <c r="K45" s="76" t="s">
        <v>11</v>
      </c>
      <c r="L45" s="21"/>
      <c r="M45" s="77" t="s">
        <v>12</v>
      </c>
    </row>
    <row r="46" spans="1:13" ht="18.75" customHeight="1" x14ac:dyDescent="0.2">
      <c r="A46" s="7" t="s">
        <v>85</v>
      </c>
      <c r="B46" s="196">
        <v>3</v>
      </c>
      <c r="C46" s="18"/>
      <c r="D46" s="52"/>
      <c r="E46" s="83"/>
      <c r="F46" s="27"/>
      <c r="G46" s="78" t="s">
        <v>11</v>
      </c>
      <c r="H46" s="22"/>
      <c r="I46" s="79" t="s">
        <v>12</v>
      </c>
      <c r="J46" s="27"/>
      <c r="K46" s="78" t="s">
        <v>11</v>
      </c>
      <c r="L46" s="22"/>
      <c r="M46" s="79" t="s">
        <v>12</v>
      </c>
    </row>
    <row r="47" spans="1:13" ht="18.75" customHeight="1" thickBot="1" x14ac:dyDescent="0.25">
      <c r="A47" s="139"/>
      <c r="B47" s="197"/>
      <c r="C47" s="16"/>
      <c r="D47" s="50"/>
      <c r="E47" s="81"/>
      <c r="F47" s="25"/>
      <c r="G47" s="6" t="s">
        <v>11</v>
      </c>
      <c r="H47" s="20"/>
      <c r="I47" s="13" t="s">
        <v>12</v>
      </c>
      <c r="J47" s="25"/>
      <c r="K47" s="6" t="s">
        <v>11</v>
      </c>
      <c r="L47" s="20"/>
      <c r="M47" s="13" t="s">
        <v>12</v>
      </c>
    </row>
    <row r="48" spans="1:13" ht="18.75" customHeight="1" x14ac:dyDescent="0.2">
      <c r="A48" s="139"/>
      <c r="B48" s="196">
        <v>4</v>
      </c>
      <c r="C48" s="15"/>
      <c r="D48" s="49"/>
      <c r="E48" s="80"/>
      <c r="F48" s="24"/>
      <c r="G48" s="74" t="s">
        <v>11</v>
      </c>
      <c r="H48" s="19"/>
      <c r="I48" s="75" t="s">
        <v>12</v>
      </c>
      <c r="J48" s="24"/>
      <c r="K48" s="74" t="s">
        <v>11</v>
      </c>
      <c r="L48" s="19"/>
      <c r="M48" s="75" t="s">
        <v>12</v>
      </c>
    </row>
    <row r="49" spans="1:13" ht="18.75" customHeight="1" thickBot="1" x14ac:dyDescent="0.25">
      <c r="A49" s="136"/>
      <c r="B49" s="197"/>
      <c r="C49" s="17"/>
      <c r="D49" s="51"/>
      <c r="E49" s="82"/>
      <c r="F49" s="26"/>
      <c r="G49" s="76" t="s">
        <v>11</v>
      </c>
      <c r="H49" s="21"/>
      <c r="I49" s="77" t="s">
        <v>12</v>
      </c>
      <c r="J49" s="26"/>
      <c r="K49" s="76" t="s">
        <v>11</v>
      </c>
      <c r="L49" s="21"/>
      <c r="M49" s="77" t="s">
        <v>12</v>
      </c>
    </row>
  </sheetData>
  <mergeCells count="29">
    <mergeCell ref="A1:A7"/>
    <mergeCell ref="F3:O3"/>
    <mergeCell ref="C7:I7"/>
    <mergeCell ref="A8:A9"/>
    <mergeCell ref="B8:B9"/>
    <mergeCell ref="F8:I8"/>
    <mergeCell ref="J8:M8"/>
    <mergeCell ref="F9:I9"/>
    <mergeCell ref="J9:M9"/>
    <mergeCell ref="B10:B11"/>
    <mergeCell ref="B12:B13"/>
    <mergeCell ref="B16:B17"/>
    <mergeCell ref="B14:B15"/>
    <mergeCell ref="B20:B21"/>
    <mergeCell ref="B18:B19"/>
    <mergeCell ref="B22:B23"/>
    <mergeCell ref="B30:B31"/>
    <mergeCell ref="B26:B27"/>
    <mergeCell ref="B24:B25"/>
    <mergeCell ref="B28:B29"/>
    <mergeCell ref="B44:B45"/>
    <mergeCell ref="B46:B47"/>
    <mergeCell ref="B48:B49"/>
    <mergeCell ref="B32:B33"/>
    <mergeCell ref="B34:B35"/>
    <mergeCell ref="B36:B37"/>
    <mergeCell ref="B38:B39"/>
    <mergeCell ref="B40:B41"/>
    <mergeCell ref="B42:B43"/>
  </mergeCells>
  <phoneticPr fontId="19"/>
  <dataValidations count="1">
    <dataValidation type="list" allowBlank="1" showInputMessage="1" showErrorMessage="1" sqref="C6" xr:uid="{00000000-0002-0000-0100-000000000000}">
      <formula1>"出場,不出場"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R49"/>
  <sheetViews>
    <sheetView view="pageBreakPreview" zoomScaleNormal="100" zoomScaleSheetLayoutView="100" workbookViewId="0">
      <pane xSplit="2" ySplit="9" topLeftCell="C10" activePane="bottomRight" state="frozen"/>
      <selection pane="topRight" activeCell="B1" sqref="B1"/>
      <selection pane="bottomLeft" activeCell="A9" sqref="A9"/>
      <selection pane="bottomRight" activeCell="L12" sqref="L12"/>
    </sheetView>
  </sheetViews>
  <sheetFormatPr defaultRowHeight="13.2" x14ac:dyDescent="0.2"/>
  <cols>
    <col min="1" max="1" width="15.5546875" customWidth="1"/>
    <col min="2" max="2" width="11.44140625" customWidth="1"/>
    <col min="3" max="3" width="15.5546875" customWidth="1"/>
    <col min="4" max="4" width="15" customWidth="1"/>
    <col min="5" max="5" width="4.21875" customWidth="1"/>
    <col min="6" max="13" width="4.44140625" customWidth="1"/>
    <col min="14" max="14" width="20.44140625" customWidth="1"/>
    <col min="15" max="15" width="3.88671875" customWidth="1"/>
  </cols>
  <sheetData>
    <row r="1" spans="1:15" ht="18.75" customHeight="1" thickBot="1" x14ac:dyDescent="0.25">
      <c r="A1" s="200" t="s">
        <v>109</v>
      </c>
      <c r="C1" s="55"/>
    </row>
    <row r="2" spans="1:15" ht="18.75" customHeight="1" thickBot="1" x14ac:dyDescent="0.25">
      <c r="A2" s="200"/>
      <c r="B2" s="137" t="s">
        <v>0</v>
      </c>
      <c r="C2" s="14"/>
      <c r="D2" t="s">
        <v>1</v>
      </c>
      <c r="F2" s="180" t="s">
        <v>82</v>
      </c>
      <c r="G2" s="55"/>
      <c r="H2" s="55"/>
      <c r="I2" s="55"/>
      <c r="J2" s="55"/>
      <c r="K2" s="55"/>
      <c r="L2" s="55"/>
      <c r="M2" s="70"/>
      <c r="N2" s="55"/>
    </row>
    <row r="3" spans="1:15" ht="18.75" customHeight="1" thickBot="1" x14ac:dyDescent="0.25">
      <c r="A3" s="200"/>
      <c r="B3" s="137" t="s">
        <v>2</v>
      </c>
      <c r="C3" s="14"/>
      <c r="F3" s="202" t="s">
        <v>116</v>
      </c>
      <c r="G3" s="202"/>
      <c r="H3" s="202"/>
      <c r="I3" s="202"/>
      <c r="J3" s="202"/>
      <c r="K3" s="202"/>
      <c r="L3" s="202"/>
      <c r="M3" s="202"/>
      <c r="N3" s="202"/>
      <c r="O3" s="202"/>
    </row>
    <row r="4" spans="1:15" ht="18.75" customHeight="1" thickBot="1" x14ac:dyDescent="0.25">
      <c r="A4" s="200"/>
      <c r="B4" s="137" t="s">
        <v>4</v>
      </c>
      <c r="C4" s="14"/>
      <c r="F4" s="100"/>
      <c r="G4" s="100"/>
      <c r="H4" s="100"/>
      <c r="I4" s="100"/>
      <c r="J4" s="100"/>
      <c r="K4" s="100"/>
      <c r="L4" s="100"/>
      <c r="M4" s="110"/>
      <c r="N4" s="100"/>
    </row>
    <row r="5" spans="1:15" ht="18.75" customHeight="1" thickBot="1" x14ac:dyDescent="0.25">
      <c r="A5" s="200"/>
      <c r="B5" s="137" t="s">
        <v>5</v>
      </c>
      <c r="C5" s="127"/>
      <c r="D5" s="101" t="s">
        <v>66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5" ht="21.75" customHeight="1" thickBot="1" x14ac:dyDescent="0.25">
      <c r="A6" s="200"/>
      <c r="B6" s="137" t="s">
        <v>83</v>
      </c>
      <c r="C6" s="48"/>
      <c r="D6" s="101" t="s">
        <v>79</v>
      </c>
    </row>
    <row r="7" spans="1:15" ht="21.75" customHeight="1" thickBot="1" x14ac:dyDescent="0.25">
      <c r="A7" s="201"/>
      <c r="C7" s="203" t="s">
        <v>115</v>
      </c>
      <c r="D7" s="203"/>
      <c r="E7" s="203"/>
      <c r="F7" s="203"/>
      <c r="G7" s="203"/>
      <c r="H7" s="203"/>
      <c r="I7" s="203"/>
      <c r="J7" s="182"/>
      <c r="K7" s="181"/>
      <c r="L7" s="181"/>
      <c r="M7" s="181"/>
    </row>
    <row r="8" spans="1:15" ht="15" customHeight="1" x14ac:dyDescent="0.2">
      <c r="A8" s="196" t="s">
        <v>85</v>
      </c>
      <c r="B8" s="196" t="s">
        <v>7</v>
      </c>
      <c r="C8" s="8" t="s">
        <v>8</v>
      </c>
      <c r="D8" s="46" t="s">
        <v>54</v>
      </c>
      <c r="E8" s="53" t="s">
        <v>56</v>
      </c>
      <c r="F8" s="204" t="s">
        <v>137</v>
      </c>
      <c r="G8" s="204"/>
      <c r="H8" s="204"/>
      <c r="I8" s="205"/>
      <c r="J8" s="204" t="s">
        <v>138</v>
      </c>
      <c r="K8" s="204"/>
      <c r="L8" s="204"/>
      <c r="M8" s="205"/>
    </row>
    <row r="9" spans="1:15" ht="15" customHeight="1" thickBot="1" x14ac:dyDescent="0.25">
      <c r="A9" s="197"/>
      <c r="B9" s="197"/>
      <c r="C9" s="7" t="s">
        <v>9</v>
      </c>
      <c r="D9" s="47" t="s">
        <v>55</v>
      </c>
      <c r="E9" s="54" t="s">
        <v>57</v>
      </c>
      <c r="F9" s="206" t="s">
        <v>52</v>
      </c>
      <c r="G9" s="206"/>
      <c r="H9" s="206"/>
      <c r="I9" s="207"/>
      <c r="J9" s="206" t="s">
        <v>52</v>
      </c>
      <c r="K9" s="206"/>
      <c r="L9" s="206"/>
      <c r="M9" s="207"/>
    </row>
    <row r="10" spans="1:15" ht="18.75" customHeight="1" x14ac:dyDescent="0.2">
      <c r="A10" s="138"/>
      <c r="B10" s="198">
        <v>1</v>
      </c>
      <c r="C10" s="15"/>
      <c r="D10" s="49"/>
      <c r="E10" s="80"/>
      <c r="F10" s="24"/>
      <c r="G10" s="74" t="s">
        <v>11</v>
      </c>
      <c r="H10" s="19"/>
      <c r="I10" s="75" t="s">
        <v>12</v>
      </c>
      <c r="J10" s="24"/>
      <c r="K10" s="74" t="s">
        <v>11</v>
      </c>
      <c r="L10" s="19"/>
      <c r="M10" s="75" t="s">
        <v>12</v>
      </c>
    </row>
    <row r="11" spans="1:15" ht="18.75" customHeight="1" thickBot="1" x14ac:dyDescent="0.25">
      <c r="A11" s="139"/>
      <c r="B11" s="199"/>
      <c r="C11" s="16"/>
      <c r="D11" s="50"/>
      <c r="E11" s="81"/>
      <c r="F11" s="25"/>
      <c r="G11" s="6" t="s">
        <v>11</v>
      </c>
      <c r="H11" s="20"/>
      <c r="I11" s="13" t="s">
        <v>12</v>
      </c>
      <c r="J11" s="25"/>
      <c r="K11" s="6" t="s">
        <v>11</v>
      </c>
      <c r="L11" s="20"/>
      <c r="M11" s="13" t="s">
        <v>12</v>
      </c>
    </row>
    <row r="12" spans="1:15" ht="18.75" customHeight="1" x14ac:dyDescent="0.2">
      <c r="A12" s="139"/>
      <c r="B12" s="196">
        <v>2</v>
      </c>
      <c r="C12" s="15"/>
      <c r="D12" s="49"/>
      <c r="E12" s="80"/>
      <c r="F12" s="24"/>
      <c r="G12" s="74" t="s">
        <v>11</v>
      </c>
      <c r="H12" s="19"/>
      <c r="I12" s="75" t="s">
        <v>12</v>
      </c>
      <c r="J12" s="24"/>
      <c r="K12" s="74" t="s">
        <v>11</v>
      </c>
      <c r="L12" s="19"/>
      <c r="M12" s="75" t="s">
        <v>12</v>
      </c>
    </row>
    <row r="13" spans="1:15" ht="18.75" customHeight="1" thickBot="1" x14ac:dyDescent="0.25">
      <c r="A13" s="7" t="s">
        <v>86</v>
      </c>
      <c r="B13" s="197"/>
      <c r="C13" s="17"/>
      <c r="D13" s="51"/>
      <c r="E13" s="82"/>
      <c r="F13" s="26"/>
      <c r="G13" s="76" t="s">
        <v>11</v>
      </c>
      <c r="H13" s="21"/>
      <c r="I13" s="77" t="s">
        <v>12</v>
      </c>
      <c r="J13" s="26"/>
      <c r="K13" s="76" t="s">
        <v>11</v>
      </c>
      <c r="L13" s="21"/>
      <c r="M13" s="77" t="s">
        <v>12</v>
      </c>
    </row>
    <row r="14" spans="1:15" ht="18.75" customHeight="1" x14ac:dyDescent="0.2">
      <c r="A14" s="7" t="s">
        <v>85</v>
      </c>
      <c r="B14" s="196">
        <v>3</v>
      </c>
      <c r="C14" s="18"/>
      <c r="D14" s="52"/>
      <c r="E14" s="83"/>
      <c r="F14" s="27"/>
      <c r="G14" s="78" t="s">
        <v>11</v>
      </c>
      <c r="H14" s="22"/>
      <c r="I14" s="79" t="s">
        <v>12</v>
      </c>
      <c r="J14" s="27"/>
      <c r="K14" s="78" t="s">
        <v>11</v>
      </c>
      <c r="L14" s="22"/>
      <c r="M14" s="79" t="s">
        <v>12</v>
      </c>
    </row>
    <row r="15" spans="1:15" ht="18.75" customHeight="1" thickBot="1" x14ac:dyDescent="0.25">
      <c r="A15" s="139"/>
      <c r="B15" s="197"/>
      <c r="C15" s="16"/>
      <c r="D15" s="50"/>
      <c r="E15" s="81"/>
      <c r="F15" s="25"/>
      <c r="G15" s="6" t="s">
        <v>11</v>
      </c>
      <c r="H15" s="20"/>
      <c r="I15" s="13" t="s">
        <v>12</v>
      </c>
      <c r="J15" s="25"/>
      <c r="K15" s="6" t="s">
        <v>11</v>
      </c>
      <c r="L15" s="20"/>
      <c r="M15" s="13" t="s">
        <v>12</v>
      </c>
    </row>
    <row r="16" spans="1:15" ht="18.75" customHeight="1" x14ac:dyDescent="0.2">
      <c r="A16" s="139"/>
      <c r="B16" s="196">
        <v>4</v>
      </c>
      <c r="C16" s="15"/>
      <c r="D16" s="49"/>
      <c r="E16" s="80"/>
      <c r="F16" s="24"/>
      <c r="G16" s="74" t="s">
        <v>11</v>
      </c>
      <c r="H16" s="19"/>
      <c r="I16" s="75" t="s">
        <v>12</v>
      </c>
      <c r="J16" s="24"/>
      <c r="K16" s="74" t="s">
        <v>11</v>
      </c>
      <c r="L16" s="19"/>
      <c r="M16" s="75" t="s">
        <v>12</v>
      </c>
    </row>
    <row r="17" spans="1:18" ht="18.75" customHeight="1" thickBot="1" x14ac:dyDescent="0.25">
      <c r="A17" s="136"/>
      <c r="B17" s="197"/>
      <c r="C17" s="17"/>
      <c r="D17" s="51"/>
      <c r="E17" s="82"/>
      <c r="F17" s="26"/>
      <c r="G17" s="76" t="s">
        <v>11</v>
      </c>
      <c r="H17" s="21"/>
      <c r="I17" s="77" t="s">
        <v>12</v>
      </c>
      <c r="J17" s="26"/>
      <c r="K17" s="76" t="s">
        <v>11</v>
      </c>
      <c r="L17" s="21"/>
      <c r="M17" s="77" t="s">
        <v>12</v>
      </c>
    </row>
    <row r="18" spans="1:18" ht="18.75" customHeight="1" x14ac:dyDescent="0.2">
      <c r="A18" s="138"/>
      <c r="B18" s="196">
        <v>1</v>
      </c>
      <c r="C18" s="18"/>
      <c r="D18" s="52"/>
      <c r="E18" s="83"/>
      <c r="F18" s="27"/>
      <c r="G18" s="78" t="s">
        <v>11</v>
      </c>
      <c r="H18" s="22"/>
      <c r="I18" s="79" t="s">
        <v>12</v>
      </c>
      <c r="J18" s="27"/>
      <c r="K18" s="78" t="s">
        <v>11</v>
      </c>
      <c r="L18" s="22"/>
      <c r="M18" s="79" t="s">
        <v>12</v>
      </c>
    </row>
    <row r="19" spans="1:18" ht="18.75" customHeight="1" thickBot="1" x14ac:dyDescent="0.25">
      <c r="A19" s="139"/>
      <c r="B19" s="197"/>
      <c r="C19" s="16"/>
      <c r="D19" s="50"/>
      <c r="E19" s="81"/>
      <c r="F19" s="25"/>
      <c r="G19" s="6" t="s">
        <v>11</v>
      </c>
      <c r="H19" s="20"/>
      <c r="I19" s="13" t="s">
        <v>12</v>
      </c>
      <c r="J19" s="25"/>
      <c r="K19" s="6" t="s">
        <v>11</v>
      </c>
      <c r="L19" s="20"/>
      <c r="M19" s="13" t="s">
        <v>12</v>
      </c>
    </row>
    <row r="20" spans="1:18" ht="18.75" customHeight="1" x14ac:dyDescent="0.2">
      <c r="A20" s="139"/>
      <c r="B20" s="196">
        <v>2</v>
      </c>
      <c r="C20" s="15"/>
      <c r="D20" s="49"/>
      <c r="E20" s="80"/>
      <c r="F20" s="24"/>
      <c r="G20" s="74" t="s">
        <v>11</v>
      </c>
      <c r="H20" s="19"/>
      <c r="I20" s="75" t="s">
        <v>12</v>
      </c>
      <c r="J20" s="24"/>
      <c r="K20" s="74" t="s">
        <v>11</v>
      </c>
      <c r="L20" s="19"/>
      <c r="M20" s="75" t="s">
        <v>12</v>
      </c>
    </row>
    <row r="21" spans="1:18" ht="18.75" customHeight="1" thickBot="1" x14ac:dyDescent="0.25">
      <c r="A21" s="7" t="s">
        <v>87</v>
      </c>
      <c r="B21" s="197"/>
      <c r="C21" s="17"/>
      <c r="D21" s="51"/>
      <c r="E21" s="82"/>
      <c r="F21" s="26"/>
      <c r="G21" s="76" t="s">
        <v>11</v>
      </c>
      <c r="H21" s="21"/>
      <c r="I21" s="77" t="s">
        <v>12</v>
      </c>
      <c r="J21" s="26"/>
      <c r="K21" s="76" t="s">
        <v>11</v>
      </c>
      <c r="L21" s="21"/>
      <c r="M21" s="77" t="s">
        <v>12</v>
      </c>
    </row>
    <row r="22" spans="1:18" ht="18.75" customHeight="1" x14ac:dyDescent="0.2">
      <c r="A22" s="7" t="s">
        <v>85</v>
      </c>
      <c r="B22" s="196">
        <v>3</v>
      </c>
      <c r="C22" s="18"/>
      <c r="D22" s="52"/>
      <c r="E22" s="83"/>
      <c r="F22" s="27"/>
      <c r="G22" s="78" t="s">
        <v>11</v>
      </c>
      <c r="H22" s="22"/>
      <c r="I22" s="79" t="s">
        <v>12</v>
      </c>
      <c r="J22" s="27"/>
      <c r="K22" s="78" t="s">
        <v>11</v>
      </c>
      <c r="L22" s="22"/>
      <c r="M22" s="79" t="s">
        <v>12</v>
      </c>
    </row>
    <row r="23" spans="1:18" ht="18.75" customHeight="1" thickBot="1" x14ac:dyDescent="0.25">
      <c r="A23" s="139"/>
      <c r="B23" s="197"/>
      <c r="C23" s="16"/>
      <c r="D23" s="50"/>
      <c r="E23" s="81"/>
      <c r="F23" s="25"/>
      <c r="G23" s="6" t="s">
        <v>11</v>
      </c>
      <c r="H23" s="20"/>
      <c r="I23" s="13" t="s">
        <v>12</v>
      </c>
      <c r="J23" s="25"/>
      <c r="K23" s="6" t="s">
        <v>11</v>
      </c>
      <c r="L23" s="20"/>
      <c r="M23" s="13" t="s">
        <v>12</v>
      </c>
    </row>
    <row r="24" spans="1:18" ht="18.75" customHeight="1" x14ac:dyDescent="0.2">
      <c r="A24" s="139"/>
      <c r="B24" s="196">
        <v>4</v>
      </c>
      <c r="C24" s="15"/>
      <c r="D24" s="49"/>
      <c r="E24" s="80"/>
      <c r="F24" s="24"/>
      <c r="G24" s="74" t="s">
        <v>11</v>
      </c>
      <c r="H24" s="19"/>
      <c r="I24" s="75" t="s">
        <v>12</v>
      </c>
      <c r="J24" s="24"/>
      <c r="K24" s="74" t="s">
        <v>11</v>
      </c>
      <c r="L24" s="19"/>
      <c r="M24" s="75" t="s">
        <v>12</v>
      </c>
      <c r="P24" s="208"/>
      <c r="Q24" s="208"/>
      <c r="R24" s="208"/>
    </row>
    <row r="25" spans="1:18" ht="18.75" customHeight="1" thickBot="1" x14ac:dyDescent="0.25">
      <c r="A25" s="136"/>
      <c r="B25" s="197"/>
      <c r="C25" s="17"/>
      <c r="D25" s="51"/>
      <c r="E25" s="82"/>
      <c r="F25" s="26"/>
      <c r="G25" s="76" t="s">
        <v>11</v>
      </c>
      <c r="H25" s="21"/>
      <c r="I25" s="77" t="s">
        <v>12</v>
      </c>
      <c r="J25" s="26"/>
      <c r="K25" s="76" t="s">
        <v>11</v>
      </c>
      <c r="L25" s="21"/>
      <c r="M25" s="77" t="s">
        <v>12</v>
      </c>
      <c r="P25" s="208"/>
      <c r="Q25" s="208"/>
      <c r="R25" s="208"/>
    </row>
    <row r="26" spans="1:18" ht="18.75" customHeight="1" x14ac:dyDescent="0.2">
      <c r="A26" s="138"/>
      <c r="B26" s="196">
        <v>1</v>
      </c>
      <c r="C26" s="18"/>
      <c r="D26" s="52"/>
      <c r="E26" s="83"/>
      <c r="F26" s="27"/>
      <c r="G26" s="78" t="s">
        <v>11</v>
      </c>
      <c r="H26" s="22"/>
      <c r="I26" s="79" t="s">
        <v>12</v>
      </c>
      <c r="J26" s="27"/>
      <c r="K26" s="78" t="s">
        <v>11</v>
      </c>
      <c r="L26" s="22"/>
      <c r="M26" s="79" t="s">
        <v>12</v>
      </c>
    </row>
    <row r="27" spans="1:18" ht="18.75" customHeight="1" thickBot="1" x14ac:dyDescent="0.25">
      <c r="A27" s="139"/>
      <c r="B27" s="197"/>
      <c r="C27" s="16"/>
      <c r="D27" s="50"/>
      <c r="E27" s="81"/>
      <c r="F27" s="25"/>
      <c r="G27" s="6" t="s">
        <v>11</v>
      </c>
      <c r="H27" s="20"/>
      <c r="I27" s="13" t="s">
        <v>12</v>
      </c>
      <c r="J27" s="25"/>
      <c r="K27" s="6" t="s">
        <v>11</v>
      </c>
      <c r="L27" s="20"/>
      <c r="M27" s="13" t="s">
        <v>12</v>
      </c>
    </row>
    <row r="28" spans="1:18" ht="18.75" customHeight="1" x14ac:dyDescent="0.2">
      <c r="A28" s="139"/>
      <c r="B28" s="196">
        <v>2</v>
      </c>
      <c r="C28" s="15"/>
      <c r="D28" s="49"/>
      <c r="E28" s="80"/>
      <c r="F28" s="24"/>
      <c r="G28" s="74" t="s">
        <v>11</v>
      </c>
      <c r="H28" s="19"/>
      <c r="I28" s="75" t="s">
        <v>12</v>
      </c>
      <c r="J28" s="24"/>
      <c r="K28" s="74" t="s">
        <v>11</v>
      </c>
      <c r="L28" s="19"/>
      <c r="M28" s="75" t="s">
        <v>12</v>
      </c>
    </row>
    <row r="29" spans="1:18" ht="18.75" customHeight="1" thickBot="1" x14ac:dyDescent="0.25">
      <c r="A29" s="7" t="s">
        <v>144</v>
      </c>
      <c r="B29" s="197"/>
      <c r="C29" s="17"/>
      <c r="D29" s="51"/>
      <c r="E29" s="82"/>
      <c r="F29" s="26"/>
      <c r="G29" s="76" t="s">
        <v>11</v>
      </c>
      <c r="H29" s="21"/>
      <c r="I29" s="77" t="s">
        <v>12</v>
      </c>
      <c r="J29" s="26"/>
      <c r="K29" s="76" t="s">
        <v>11</v>
      </c>
      <c r="L29" s="21"/>
      <c r="M29" s="77" t="s">
        <v>12</v>
      </c>
    </row>
    <row r="30" spans="1:18" ht="18.75" customHeight="1" x14ac:dyDescent="0.2">
      <c r="A30" s="7" t="s">
        <v>85</v>
      </c>
      <c r="B30" s="196">
        <v>3</v>
      </c>
      <c r="C30" s="18"/>
      <c r="D30" s="52"/>
      <c r="E30" s="83"/>
      <c r="F30" s="27"/>
      <c r="G30" s="78" t="s">
        <v>11</v>
      </c>
      <c r="H30" s="22"/>
      <c r="I30" s="79" t="s">
        <v>12</v>
      </c>
      <c r="J30" s="27"/>
      <c r="K30" s="78" t="s">
        <v>11</v>
      </c>
      <c r="L30" s="22"/>
      <c r="M30" s="79" t="s">
        <v>12</v>
      </c>
    </row>
    <row r="31" spans="1:18" ht="18.75" customHeight="1" thickBot="1" x14ac:dyDescent="0.25">
      <c r="A31" s="139"/>
      <c r="B31" s="197"/>
      <c r="C31" s="16"/>
      <c r="D31" s="50"/>
      <c r="E31" s="81"/>
      <c r="F31" s="25"/>
      <c r="G31" s="6" t="s">
        <v>11</v>
      </c>
      <c r="H31" s="20"/>
      <c r="I31" s="13" t="s">
        <v>12</v>
      </c>
      <c r="J31" s="25"/>
      <c r="K31" s="6" t="s">
        <v>11</v>
      </c>
      <c r="L31" s="20"/>
      <c r="M31" s="13" t="s">
        <v>12</v>
      </c>
    </row>
    <row r="32" spans="1:18" ht="18.75" customHeight="1" x14ac:dyDescent="0.2">
      <c r="A32" s="139"/>
      <c r="B32" s="196">
        <v>4</v>
      </c>
      <c r="C32" s="15"/>
      <c r="D32" s="49"/>
      <c r="E32" s="80"/>
      <c r="F32" s="24"/>
      <c r="G32" s="74" t="s">
        <v>11</v>
      </c>
      <c r="H32" s="19"/>
      <c r="I32" s="75" t="s">
        <v>12</v>
      </c>
      <c r="J32" s="24"/>
      <c r="K32" s="74" t="s">
        <v>11</v>
      </c>
      <c r="L32" s="19"/>
      <c r="M32" s="75" t="s">
        <v>12</v>
      </c>
    </row>
    <row r="33" spans="1:13" ht="18.75" customHeight="1" thickBot="1" x14ac:dyDescent="0.25">
      <c r="A33" s="136"/>
      <c r="B33" s="197"/>
      <c r="C33" s="17"/>
      <c r="D33" s="51"/>
      <c r="E33" s="82"/>
      <c r="F33" s="26"/>
      <c r="G33" s="76" t="s">
        <v>11</v>
      </c>
      <c r="H33" s="21"/>
      <c r="I33" s="77" t="s">
        <v>12</v>
      </c>
      <c r="J33" s="26"/>
      <c r="K33" s="76" t="s">
        <v>11</v>
      </c>
      <c r="L33" s="21"/>
      <c r="M33" s="77" t="s">
        <v>12</v>
      </c>
    </row>
    <row r="34" spans="1:13" ht="18.75" customHeight="1" x14ac:dyDescent="0.2">
      <c r="A34" s="138"/>
      <c r="B34" s="196">
        <v>1</v>
      </c>
      <c r="C34" s="18"/>
      <c r="D34" s="52"/>
      <c r="E34" s="83"/>
      <c r="F34" s="27"/>
      <c r="G34" s="78" t="s">
        <v>11</v>
      </c>
      <c r="H34" s="22"/>
      <c r="I34" s="79" t="s">
        <v>12</v>
      </c>
      <c r="J34" s="27"/>
      <c r="K34" s="78" t="s">
        <v>11</v>
      </c>
      <c r="L34" s="22"/>
      <c r="M34" s="79" t="s">
        <v>12</v>
      </c>
    </row>
    <row r="35" spans="1:13" ht="18.75" customHeight="1" thickBot="1" x14ac:dyDescent="0.25">
      <c r="A35" s="139"/>
      <c r="B35" s="197"/>
      <c r="C35" s="16"/>
      <c r="D35" s="50"/>
      <c r="E35" s="81"/>
      <c r="F35" s="25"/>
      <c r="G35" s="6" t="s">
        <v>11</v>
      </c>
      <c r="H35" s="20"/>
      <c r="I35" s="13" t="s">
        <v>12</v>
      </c>
      <c r="J35" s="25"/>
      <c r="K35" s="6" t="s">
        <v>11</v>
      </c>
      <c r="L35" s="20"/>
      <c r="M35" s="13" t="s">
        <v>12</v>
      </c>
    </row>
    <row r="36" spans="1:13" ht="18.75" customHeight="1" x14ac:dyDescent="0.2">
      <c r="A36" s="139"/>
      <c r="B36" s="196">
        <v>2</v>
      </c>
      <c r="C36" s="15"/>
      <c r="D36" s="49"/>
      <c r="E36" s="80"/>
      <c r="F36" s="24"/>
      <c r="G36" s="74" t="s">
        <v>11</v>
      </c>
      <c r="H36" s="19"/>
      <c r="I36" s="75" t="s">
        <v>12</v>
      </c>
      <c r="J36" s="24"/>
      <c r="K36" s="74" t="s">
        <v>11</v>
      </c>
      <c r="L36" s="19"/>
      <c r="M36" s="75" t="s">
        <v>12</v>
      </c>
    </row>
    <row r="37" spans="1:13" ht="18.75" customHeight="1" thickBot="1" x14ac:dyDescent="0.25">
      <c r="A37" s="7" t="s">
        <v>89</v>
      </c>
      <c r="B37" s="197"/>
      <c r="C37" s="17"/>
      <c r="D37" s="51"/>
      <c r="E37" s="82"/>
      <c r="F37" s="26"/>
      <c r="G37" s="76" t="s">
        <v>11</v>
      </c>
      <c r="H37" s="21"/>
      <c r="I37" s="77" t="s">
        <v>12</v>
      </c>
      <c r="J37" s="26"/>
      <c r="K37" s="76" t="s">
        <v>11</v>
      </c>
      <c r="L37" s="21"/>
      <c r="M37" s="77" t="s">
        <v>12</v>
      </c>
    </row>
    <row r="38" spans="1:13" ht="18.75" customHeight="1" x14ac:dyDescent="0.2">
      <c r="A38" s="7" t="s">
        <v>85</v>
      </c>
      <c r="B38" s="196">
        <v>3</v>
      </c>
      <c r="C38" s="18"/>
      <c r="D38" s="52"/>
      <c r="E38" s="83"/>
      <c r="F38" s="27"/>
      <c r="G38" s="78" t="s">
        <v>11</v>
      </c>
      <c r="H38" s="22"/>
      <c r="I38" s="79" t="s">
        <v>12</v>
      </c>
      <c r="J38" s="27"/>
      <c r="K38" s="78" t="s">
        <v>11</v>
      </c>
      <c r="L38" s="22"/>
      <c r="M38" s="79" t="s">
        <v>12</v>
      </c>
    </row>
    <row r="39" spans="1:13" ht="18.75" customHeight="1" thickBot="1" x14ac:dyDescent="0.25">
      <c r="A39" s="139"/>
      <c r="B39" s="197"/>
      <c r="C39" s="16"/>
      <c r="D39" s="50"/>
      <c r="E39" s="81"/>
      <c r="F39" s="25"/>
      <c r="G39" s="6" t="s">
        <v>11</v>
      </c>
      <c r="H39" s="20"/>
      <c r="I39" s="13" t="s">
        <v>12</v>
      </c>
      <c r="J39" s="25"/>
      <c r="K39" s="6" t="s">
        <v>11</v>
      </c>
      <c r="L39" s="20"/>
      <c r="M39" s="13" t="s">
        <v>12</v>
      </c>
    </row>
    <row r="40" spans="1:13" ht="18.75" customHeight="1" x14ac:dyDescent="0.2">
      <c r="A40" s="139"/>
      <c r="B40" s="196">
        <v>4</v>
      </c>
      <c r="C40" s="15"/>
      <c r="D40" s="49"/>
      <c r="E40" s="80"/>
      <c r="F40" s="24"/>
      <c r="G40" s="74" t="s">
        <v>11</v>
      </c>
      <c r="H40" s="19"/>
      <c r="I40" s="75" t="s">
        <v>12</v>
      </c>
      <c r="J40" s="24"/>
      <c r="K40" s="74" t="s">
        <v>11</v>
      </c>
      <c r="L40" s="19"/>
      <c r="M40" s="75" t="s">
        <v>12</v>
      </c>
    </row>
    <row r="41" spans="1:13" ht="18.75" customHeight="1" thickBot="1" x14ac:dyDescent="0.25">
      <c r="A41" s="136"/>
      <c r="B41" s="197"/>
      <c r="C41" s="17"/>
      <c r="D41" s="51"/>
      <c r="E41" s="82"/>
      <c r="F41" s="26"/>
      <c r="G41" s="76" t="s">
        <v>11</v>
      </c>
      <c r="H41" s="21"/>
      <c r="I41" s="77" t="s">
        <v>12</v>
      </c>
      <c r="J41" s="26"/>
      <c r="K41" s="76" t="s">
        <v>11</v>
      </c>
      <c r="L41" s="21"/>
      <c r="M41" s="77" t="s">
        <v>12</v>
      </c>
    </row>
    <row r="42" spans="1:13" ht="18.75" customHeight="1" x14ac:dyDescent="0.2">
      <c r="A42" s="138"/>
      <c r="B42" s="196">
        <v>1</v>
      </c>
      <c r="C42" s="18"/>
      <c r="D42" s="52"/>
      <c r="E42" s="83"/>
      <c r="F42" s="27"/>
      <c r="G42" s="78" t="s">
        <v>11</v>
      </c>
      <c r="H42" s="22"/>
      <c r="I42" s="79" t="s">
        <v>12</v>
      </c>
      <c r="J42" s="27"/>
      <c r="K42" s="78" t="s">
        <v>11</v>
      </c>
      <c r="L42" s="22"/>
      <c r="M42" s="79" t="s">
        <v>12</v>
      </c>
    </row>
    <row r="43" spans="1:13" ht="18.75" customHeight="1" thickBot="1" x14ac:dyDescent="0.25">
      <c r="A43" s="139"/>
      <c r="B43" s="197"/>
      <c r="C43" s="16"/>
      <c r="D43" s="50"/>
      <c r="E43" s="81"/>
      <c r="F43" s="25"/>
      <c r="G43" s="6" t="s">
        <v>11</v>
      </c>
      <c r="H43" s="20"/>
      <c r="I43" s="13" t="s">
        <v>12</v>
      </c>
      <c r="J43" s="25"/>
      <c r="K43" s="6" t="s">
        <v>11</v>
      </c>
      <c r="L43" s="20"/>
      <c r="M43" s="13" t="s">
        <v>12</v>
      </c>
    </row>
    <row r="44" spans="1:13" ht="18.75" customHeight="1" x14ac:dyDescent="0.2">
      <c r="A44" s="139"/>
      <c r="B44" s="196">
        <v>2</v>
      </c>
      <c r="C44" s="15"/>
      <c r="D44" s="49"/>
      <c r="E44" s="80"/>
      <c r="F44" s="24"/>
      <c r="G44" s="74" t="s">
        <v>11</v>
      </c>
      <c r="H44" s="19"/>
      <c r="I44" s="75" t="s">
        <v>12</v>
      </c>
      <c r="J44" s="24"/>
      <c r="K44" s="74" t="s">
        <v>11</v>
      </c>
      <c r="L44" s="19"/>
      <c r="M44" s="75" t="s">
        <v>12</v>
      </c>
    </row>
    <row r="45" spans="1:13" ht="18.75" customHeight="1" thickBot="1" x14ac:dyDescent="0.25">
      <c r="A45" s="7" t="s">
        <v>136</v>
      </c>
      <c r="B45" s="197"/>
      <c r="C45" s="17"/>
      <c r="D45" s="51"/>
      <c r="E45" s="82"/>
      <c r="F45" s="26"/>
      <c r="G45" s="76" t="s">
        <v>11</v>
      </c>
      <c r="H45" s="21"/>
      <c r="I45" s="77" t="s">
        <v>12</v>
      </c>
      <c r="J45" s="26"/>
      <c r="K45" s="76" t="s">
        <v>11</v>
      </c>
      <c r="L45" s="21"/>
      <c r="M45" s="77" t="s">
        <v>12</v>
      </c>
    </row>
    <row r="46" spans="1:13" ht="18.75" customHeight="1" x14ac:dyDescent="0.2">
      <c r="A46" s="7" t="s">
        <v>85</v>
      </c>
      <c r="B46" s="196">
        <v>3</v>
      </c>
      <c r="C46" s="18"/>
      <c r="D46" s="52"/>
      <c r="E46" s="83"/>
      <c r="F46" s="27"/>
      <c r="G46" s="78" t="s">
        <v>11</v>
      </c>
      <c r="H46" s="22"/>
      <c r="I46" s="79" t="s">
        <v>12</v>
      </c>
      <c r="J46" s="27"/>
      <c r="K46" s="78" t="s">
        <v>11</v>
      </c>
      <c r="L46" s="22"/>
      <c r="M46" s="79" t="s">
        <v>12</v>
      </c>
    </row>
    <row r="47" spans="1:13" ht="18.75" customHeight="1" thickBot="1" x14ac:dyDescent="0.25">
      <c r="A47" s="139"/>
      <c r="B47" s="197"/>
      <c r="C47" s="16"/>
      <c r="D47" s="50"/>
      <c r="E47" s="81"/>
      <c r="F47" s="25"/>
      <c r="G47" s="6" t="s">
        <v>11</v>
      </c>
      <c r="H47" s="20"/>
      <c r="I47" s="13" t="s">
        <v>12</v>
      </c>
      <c r="J47" s="25"/>
      <c r="K47" s="6" t="s">
        <v>11</v>
      </c>
      <c r="L47" s="20"/>
      <c r="M47" s="13" t="s">
        <v>12</v>
      </c>
    </row>
    <row r="48" spans="1:13" ht="18.75" customHeight="1" x14ac:dyDescent="0.2">
      <c r="A48" s="139"/>
      <c r="B48" s="196">
        <v>4</v>
      </c>
      <c r="C48" s="15"/>
      <c r="D48" s="49"/>
      <c r="E48" s="80"/>
      <c r="F48" s="24"/>
      <c r="G48" s="74" t="s">
        <v>11</v>
      </c>
      <c r="H48" s="19"/>
      <c r="I48" s="75" t="s">
        <v>12</v>
      </c>
      <c r="J48" s="24"/>
      <c r="K48" s="74" t="s">
        <v>11</v>
      </c>
      <c r="L48" s="19"/>
      <c r="M48" s="75" t="s">
        <v>12</v>
      </c>
    </row>
    <row r="49" spans="1:13" ht="18.75" customHeight="1" thickBot="1" x14ac:dyDescent="0.25">
      <c r="A49" s="136"/>
      <c r="B49" s="197"/>
      <c r="C49" s="17"/>
      <c r="D49" s="51"/>
      <c r="E49" s="82"/>
      <c r="F49" s="26"/>
      <c r="G49" s="76" t="s">
        <v>11</v>
      </c>
      <c r="H49" s="21"/>
      <c r="I49" s="77" t="s">
        <v>12</v>
      </c>
      <c r="J49" s="26"/>
      <c r="K49" s="76" t="s">
        <v>11</v>
      </c>
      <c r="L49" s="21"/>
      <c r="M49" s="77" t="s">
        <v>12</v>
      </c>
    </row>
  </sheetData>
  <mergeCells count="30">
    <mergeCell ref="B22:B23"/>
    <mergeCell ref="B24:B25"/>
    <mergeCell ref="B26:B27"/>
    <mergeCell ref="B28:B29"/>
    <mergeCell ref="B30:B31"/>
    <mergeCell ref="A8:A9"/>
    <mergeCell ref="A1:A7"/>
    <mergeCell ref="J8:M8"/>
    <mergeCell ref="J9:M9"/>
    <mergeCell ref="B20:B21"/>
    <mergeCell ref="F8:I8"/>
    <mergeCell ref="F9:I9"/>
    <mergeCell ref="B8:B9"/>
    <mergeCell ref="B18:B19"/>
    <mergeCell ref="B10:B11"/>
    <mergeCell ref="B12:B13"/>
    <mergeCell ref="B14:B15"/>
    <mergeCell ref="B16:B17"/>
    <mergeCell ref="F3:O3"/>
    <mergeCell ref="C7:I7"/>
    <mergeCell ref="B42:B43"/>
    <mergeCell ref="B44:B45"/>
    <mergeCell ref="B46:B47"/>
    <mergeCell ref="B48:B49"/>
    <mergeCell ref="P24:R25"/>
    <mergeCell ref="B38:B39"/>
    <mergeCell ref="B40:B41"/>
    <mergeCell ref="B36:B37"/>
    <mergeCell ref="B32:B33"/>
    <mergeCell ref="B34:B35"/>
  </mergeCells>
  <phoneticPr fontId="1"/>
  <dataValidations count="1">
    <dataValidation type="list" allowBlank="1" showInputMessage="1" showErrorMessage="1" sqref="C6" xr:uid="{00000000-0002-0000-0200-000000000000}">
      <formula1>"出場,不出場"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AC48"/>
  <sheetViews>
    <sheetView view="pageBreakPreview" zoomScaleNormal="100" zoomScaleSheetLayoutView="100" workbookViewId="0">
      <selection activeCell="AE13" sqref="AE13"/>
    </sheetView>
  </sheetViews>
  <sheetFormatPr defaultRowHeight="13.2" x14ac:dyDescent="0.2"/>
  <cols>
    <col min="1" max="1" width="9" customWidth="1"/>
    <col min="2" max="2" width="5.109375" customWidth="1"/>
    <col min="3" max="6" width="4.44140625" customWidth="1"/>
    <col min="7" max="9" width="5" customWidth="1"/>
    <col min="10" max="25" width="4.44140625" customWidth="1"/>
    <col min="26" max="29" width="9.88671875" customWidth="1"/>
  </cols>
  <sheetData>
    <row r="1" spans="1:29" ht="33.75" customHeight="1" x14ac:dyDescent="0.2">
      <c r="A1" s="287" t="s">
        <v>143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</row>
    <row r="2" spans="1:29" ht="26.25" customHeight="1" x14ac:dyDescent="0.2">
      <c r="A2" s="131" t="s">
        <v>0</v>
      </c>
      <c r="B2" s="251" t="str">
        <f>IF('入力用（色付きの枠に直接入力）'!C2="","",'入力用（色付きの枠に直接入力）'!C2)</f>
        <v/>
      </c>
      <c r="C2" s="251"/>
      <c r="D2" s="251"/>
      <c r="E2" s="251"/>
      <c r="F2" s="251"/>
      <c r="G2" s="251"/>
      <c r="H2" s="251"/>
      <c r="I2" s="286" t="s">
        <v>1</v>
      </c>
      <c r="J2" s="286"/>
      <c r="K2" s="286"/>
      <c r="L2" s="57"/>
      <c r="M2" s="57"/>
      <c r="N2" s="57"/>
      <c r="O2" s="57"/>
      <c r="P2" s="284" t="s">
        <v>62</v>
      </c>
      <c r="Q2" s="284"/>
      <c r="R2" s="284"/>
      <c r="S2" s="284"/>
      <c r="T2" s="146" t="s">
        <v>63</v>
      </c>
      <c r="U2" s="285"/>
      <c r="V2" s="285"/>
      <c r="W2" s="285"/>
      <c r="X2" s="285"/>
      <c r="Y2" s="285"/>
      <c r="Z2" s="279" t="s">
        <v>64</v>
      </c>
      <c r="AA2" s="279"/>
      <c r="AB2" s="279"/>
      <c r="AC2" s="279"/>
    </row>
    <row r="3" spans="1:29" ht="26.25" customHeight="1" x14ac:dyDescent="0.2">
      <c r="A3" s="129" t="s">
        <v>2</v>
      </c>
      <c r="B3" s="253" t="str">
        <f>IF('入力用（色付きの枠に直接入力）'!C3="","",'入力用（色付きの枠に直接入力）'!C3)</f>
        <v/>
      </c>
      <c r="C3" s="253"/>
      <c r="D3" s="253"/>
      <c r="E3" s="253"/>
      <c r="F3" s="253"/>
      <c r="G3" s="253"/>
      <c r="H3" s="253"/>
      <c r="I3" s="253"/>
      <c r="J3" s="252" t="s">
        <v>97</v>
      </c>
      <c r="K3" s="252"/>
      <c r="L3" s="57"/>
      <c r="M3" s="57"/>
      <c r="N3" s="57"/>
      <c r="O3" s="288" t="s">
        <v>80</v>
      </c>
      <c r="P3" s="288"/>
      <c r="Q3" s="288"/>
      <c r="R3" s="251" t="str">
        <f>IF('入力用（色付きの枠に直接入力）'!C4="","",'入力用（色付きの枠に直接入力）'!C4)</f>
        <v/>
      </c>
      <c r="S3" s="251"/>
      <c r="T3" s="251"/>
      <c r="U3" s="251"/>
      <c r="V3" s="251"/>
      <c r="W3" s="251"/>
      <c r="X3" s="251"/>
      <c r="Y3" s="143" t="s">
        <v>3</v>
      </c>
      <c r="Z3" s="279"/>
      <c r="AA3" s="279"/>
      <c r="AB3" s="279"/>
      <c r="AC3" s="279"/>
    </row>
    <row r="4" spans="1:29" ht="26.25" customHeight="1" x14ac:dyDescent="0.2">
      <c r="B4" s="45" t="s">
        <v>100</v>
      </c>
      <c r="M4" s="144"/>
      <c r="N4" s="145"/>
      <c r="O4" s="291" t="s">
        <v>6</v>
      </c>
      <c r="P4" s="291"/>
      <c r="Q4" s="291"/>
      <c r="R4" s="253" t="str">
        <f>IF('入力用（色付きの枠に直接入力）'!C5="","",'入力用（色付きの枠に直接入力）'!C5)</f>
        <v/>
      </c>
      <c r="S4" s="253"/>
      <c r="T4" s="253"/>
      <c r="U4" s="253"/>
      <c r="V4" s="253"/>
      <c r="W4" s="253"/>
      <c r="X4" s="253"/>
      <c r="Y4" s="140"/>
    </row>
    <row r="5" spans="1:29" ht="26.25" customHeight="1" x14ac:dyDescent="0.2">
      <c r="B5" s="45" t="s">
        <v>58</v>
      </c>
      <c r="M5" s="144"/>
      <c r="N5" s="145"/>
      <c r="O5" s="173"/>
      <c r="P5" s="173"/>
      <c r="Q5" s="173"/>
      <c r="R5" s="174"/>
      <c r="S5" s="174"/>
      <c r="T5" s="174"/>
      <c r="U5" s="174"/>
      <c r="V5" s="174"/>
      <c r="W5" s="174"/>
      <c r="X5" s="174"/>
      <c r="Y5" s="175"/>
    </row>
    <row r="6" spans="1:29" ht="26.25" customHeight="1" thickBot="1" x14ac:dyDescent="0.25">
      <c r="B6" s="45" t="s">
        <v>110</v>
      </c>
      <c r="Y6" s="56" t="s">
        <v>142</v>
      </c>
    </row>
    <row r="7" spans="1:29" ht="18.75" customHeight="1" x14ac:dyDescent="0.2">
      <c r="A7" s="198" t="s">
        <v>85</v>
      </c>
      <c r="B7" s="289" t="s">
        <v>7</v>
      </c>
      <c r="C7" s="267" t="s">
        <v>8</v>
      </c>
      <c r="D7" s="268"/>
      <c r="E7" s="268"/>
      <c r="F7" s="269"/>
      <c r="G7" s="273" t="s">
        <v>54</v>
      </c>
      <c r="H7" s="274"/>
      <c r="I7" s="275"/>
      <c r="J7" s="262" t="s">
        <v>10</v>
      </c>
      <c r="K7" s="256" t="str">
        <f>'入力用（色付きの枠に直接入力）'!F8</f>
        <v>R７新人大会県</v>
      </c>
      <c r="L7" s="257"/>
      <c r="M7" s="257"/>
      <c r="N7" s="257"/>
      <c r="O7" s="258"/>
      <c r="P7" s="256" t="str">
        <f>'入力用（色付きの枠に直接入力）'!J8</f>
        <v>Ｒ７新人大会地区予選</v>
      </c>
      <c r="Q7" s="257"/>
      <c r="R7" s="257"/>
      <c r="S7" s="257"/>
      <c r="T7" s="258"/>
      <c r="U7" s="292" t="s">
        <v>101</v>
      </c>
      <c r="V7" s="257"/>
      <c r="W7" s="257"/>
      <c r="X7" s="257"/>
      <c r="Y7" s="258"/>
      <c r="Z7" s="283" t="s">
        <v>106</v>
      </c>
      <c r="AA7" s="279"/>
      <c r="AB7" s="279"/>
      <c r="AC7" s="279"/>
    </row>
    <row r="8" spans="1:29" ht="18.75" customHeight="1" thickBot="1" x14ac:dyDescent="0.25">
      <c r="A8" s="254"/>
      <c r="B8" s="290"/>
      <c r="C8" s="270" t="s">
        <v>9</v>
      </c>
      <c r="D8" s="271"/>
      <c r="E8" s="271"/>
      <c r="F8" s="272"/>
      <c r="G8" s="276" t="s">
        <v>55</v>
      </c>
      <c r="H8" s="277"/>
      <c r="I8" s="278"/>
      <c r="J8" s="263"/>
      <c r="K8" s="259" t="s">
        <v>51</v>
      </c>
      <c r="L8" s="260"/>
      <c r="M8" s="260"/>
      <c r="N8" s="260"/>
      <c r="O8" s="261"/>
      <c r="P8" s="259" t="s">
        <v>51</v>
      </c>
      <c r="Q8" s="260"/>
      <c r="R8" s="260"/>
      <c r="S8" s="260"/>
      <c r="T8" s="261"/>
      <c r="U8" s="259"/>
      <c r="V8" s="260"/>
      <c r="W8" s="260"/>
      <c r="X8" s="260"/>
      <c r="Y8" s="261"/>
      <c r="Z8" s="283"/>
      <c r="AA8" s="279"/>
      <c r="AB8" s="279"/>
      <c r="AC8" s="279"/>
    </row>
    <row r="9" spans="1:29" ht="18.75" customHeight="1" thickTop="1" x14ac:dyDescent="0.2">
      <c r="A9" s="142"/>
      <c r="B9" s="240">
        <v>1</v>
      </c>
      <c r="C9" s="241" t="str">
        <f>IF('入力用（色付きの枠に直接入力）'!C10="","",'入力用（色付きの枠に直接入力）'!C10)</f>
        <v/>
      </c>
      <c r="D9" s="242"/>
      <c r="E9" s="242"/>
      <c r="F9" s="243"/>
      <c r="G9" s="244" t="str">
        <f>IF('入力用（色付きの枠に直接入力）'!D10="","",'入力用（色付きの枠に直接入力）'!D10)</f>
        <v/>
      </c>
      <c r="H9" s="245"/>
      <c r="I9" s="246"/>
      <c r="J9" s="59" t="str">
        <f>IF('入力用（色付きの枠に直接入力）'!E10="","",'入力用（色付きの枠に直接入力）'!E10)</f>
        <v/>
      </c>
      <c r="K9" s="106" t="str">
        <f>IF('入力用（色付きの枠に直接入力）'!F10="","",'入力用（色付きの枠に直接入力）'!F10)</f>
        <v/>
      </c>
      <c r="L9" s="60" t="s">
        <v>98</v>
      </c>
      <c r="M9" s="60" t="str">
        <f>IF('入力用（色付きの枠に直接入力）'!H10="","",'入力用（色付きの枠に直接入力）'!H10)</f>
        <v/>
      </c>
      <c r="N9" s="107" t="s">
        <v>99</v>
      </c>
      <c r="O9" s="108"/>
      <c r="P9" s="106" t="str">
        <f>IF('入力用（色付きの枠に直接入力）'!J10="","",'入力用（色付きの枠に直接入力）'!J10)</f>
        <v/>
      </c>
      <c r="Q9" s="60" t="s">
        <v>98</v>
      </c>
      <c r="R9" s="60" t="str">
        <f>IF('入力用（色付きの枠に直接入力）'!L10="","",'入力用（色付きの枠に直接入力）'!L10)</f>
        <v/>
      </c>
      <c r="S9" s="107" t="s">
        <v>99</v>
      </c>
      <c r="T9" s="108"/>
      <c r="U9" s="106" t="s">
        <v>103</v>
      </c>
      <c r="V9" s="238"/>
      <c r="W9" s="238"/>
      <c r="X9" s="107" t="s">
        <v>105</v>
      </c>
      <c r="Y9" s="114"/>
      <c r="Z9" s="283"/>
      <c r="AA9" s="279"/>
      <c r="AB9" s="279"/>
      <c r="AC9" s="279"/>
    </row>
    <row r="10" spans="1:29" ht="18.75" customHeight="1" thickBot="1" x14ac:dyDescent="0.25">
      <c r="A10" s="142"/>
      <c r="B10" s="210"/>
      <c r="C10" s="241" t="str">
        <f>IF('入力用（色付きの枠に直接入力）'!C11="","",'入力用（色付きの枠に直接入力）'!C11)</f>
        <v/>
      </c>
      <c r="D10" s="242"/>
      <c r="E10" s="242"/>
      <c r="F10" s="243"/>
      <c r="G10" s="247" t="str">
        <f>IF('入力用（色付きの枠に直接入力）'!D11="","",'入力用（色付きの枠に直接入力）'!D11)</f>
        <v/>
      </c>
      <c r="H10" s="248"/>
      <c r="I10" s="249"/>
      <c r="J10" s="59" t="str">
        <f>IF('入力用（色付きの枠に直接入力）'!E11="","",'入力用（色付きの枠に直接入力）'!E11)</f>
        <v/>
      </c>
      <c r="K10" s="106" t="str">
        <f>IF('入力用（色付きの枠に直接入力）'!F11="","",'入力用（色付きの枠に直接入力）'!F11)</f>
        <v/>
      </c>
      <c r="L10" s="60" t="s">
        <v>98</v>
      </c>
      <c r="M10" s="60" t="str">
        <f>IF('入力用（色付きの枠に直接入力）'!H11="","",'入力用（色付きの枠に直接入力）'!H11)</f>
        <v/>
      </c>
      <c r="N10" s="107" t="s">
        <v>99</v>
      </c>
      <c r="O10" s="108"/>
      <c r="P10" s="106" t="str">
        <f>IF('入力用（色付きの枠に直接入力）'!J11="","",'入力用（色付きの枠に直接入力）'!J11)</f>
        <v/>
      </c>
      <c r="Q10" s="60" t="s">
        <v>98</v>
      </c>
      <c r="R10" s="60" t="str">
        <f>IF('入力用（色付きの枠に直接入力）'!L11="","",'入力用（色付きの枠に直接入力）'!L11)</f>
        <v/>
      </c>
      <c r="S10" s="107" t="s">
        <v>99</v>
      </c>
      <c r="T10" s="108"/>
      <c r="U10" s="106" t="s">
        <v>102</v>
      </c>
      <c r="V10" s="239"/>
      <c r="W10" s="239"/>
      <c r="X10" s="107" t="s">
        <v>104</v>
      </c>
      <c r="Y10" s="109"/>
      <c r="Z10" s="283"/>
      <c r="AA10" s="279"/>
      <c r="AB10" s="279"/>
      <c r="AC10" s="279"/>
    </row>
    <row r="11" spans="1:29" ht="18.75" customHeight="1" x14ac:dyDescent="0.2">
      <c r="A11" s="142"/>
      <c r="B11" s="209">
        <v>2</v>
      </c>
      <c r="C11" s="225" t="str">
        <f>IF('入力用（色付きの枠に直接入力）'!C12="","",'入力用（色付きの枠に直接入力）'!C12)</f>
        <v/>
      </c>
      <c r="D11" s="226"/>
      <c r="E11" s="226"/>
      <c r="F11" s="227"/>
      <c r="G11" s="228" t="str">
        <f>IF('入力用（色付きの枠に直接入力）'!D12="","",'入力用（色付きの枠に直接入力）'!D12)</f>
        <v/>
      </c>
      <c r="H11" s="229"/>
      <c r="I11" s="230"/>
      <c r="J11" s="103" t="str">
        <f>IF('入力用（色付きの枠に直接入力）'!E12="","",'入力用（色付きの枠に直接入力）'!E12)</f>
        <v/>
      </c>
      <c r="K11" s="104" t="str">
        <f>IF('入力用（色付きの枠に直接入力）'!F12="","",'入力用（色付きの枠に直接入力）'!F12)</f>
        <v/>
      </c>
      <c r="L11" s="178" t="s">
        <v>98</v>
      </c>
      <c r="M11" s="178" t="str">
        <f>IF('入力用（色付きの枠に直接入力）'!H12="","",'入力用（色付きの枠に直接入力）'!H12)</f>
        <v/>
      </c>
      <c r="N11" s="105" t="s">
        <v>99</v>
      </c>
      <c r="O11" s="66"/>
      <c r="P11" s="104" t="str">
        <f>IF('入力用（色付きの枠に直接入力）'!J12="","",'入力用（色付きの枠に直接入力）'!J12)</f>
        <v/>
      </c>
      <c r="Q11" s="178" t="s">
        <v>98</v>
      </c>
      <c r="R11" s="178" t="str">
        <f>IF('入力用（色付きの枠に直接入力）'!L12="","",'入力用（色付きの枠に直接入力）'!L12)</f>
        <v/>
      </c>
      <c r="S11" s="105" t="s">
        <v>99</v>
      </c>
      <c r="T11" s="66"/>
      <c r="U11" s="104" t="s">
        <v>102</v>
      </c>
      <c r="V11" s="231"/>
      <c r="W11" s="231"/>
      <c r="X11" s="105" t="s">
        <v>104</v>
      </c>
      <c r="Y11" s="177"/>
      <c r="Z11" s="283"/>
      <c r="AA11" s="279"/>
      <c r="AB11" s="279"/>
      <c r="AC11" s="279"/>
    </row>
    <row r="12" spans="1:29" ht="18.75" customHeight="1" thickBot="1" x14ac:dyDescent="0.25">
      <c r="A12" s="132" t="str">
        <f>'入力用（色付きの枠に直接入力）'!A13</f>
        <v>Ａ</v>
      </c>
      <c r="B12" s="210">
        <v>2</v>
      </c>
      <c r="C12" s="241" t="str">
        <f>IF('入力用（色付きの枠に直接入力）'!C13="","",'入力用（色付きの枠に直接入力）'!C13)</f>
        <v/>
      </c>
      <c r="D12" s="242"/>
      <c r="E12" s="242"/>
      <c r="F12" s="243"/>
      <c r="G12" s="247" t="str">
        <f>IF('入力用（色付きの枠に直接入力）'!D13="","",'入力用（色付きの枠に直接入力）'!D13)</f>
        <v/>
      </c>
      <c r="H12" s="248"/>
      <c r="I12" s="249"/>
      <c r="J12" s="59" t="str">
        <f>IF('入力用（色付きの枠に直接入力）'!E13="","",'入力用（色付きの枠に直接入力）'!E13)</f>
        <v/>
      </c>
      <c r="K12" s="106" t="str">
        <f>IF('入力用（色付きの枠に直接入力）'!F13="","",'入力用（色付きの枠に直接入力）'!F13)</f>
        <v/>
      </c>
      <c r="L12" s="60" t="s">
        <v>98</v>
      </c>
      <c r="M12" s="60" t="str">
        <f>IF('入力用（色付きの枠に直接入力）'!H13="","",'入力用（色付きの枠に直接入力）'!H13)</f>
        <v/>
      </c>
      <c r="N12" s="107" t="s">
        <v>99</v>
      </c>
      <c r="O12" s="108"/>
      <c r="P12" s="106" t="str">
        <f>IF('入力用（色付きの枠に直接入力）'!J13="","",'入力用（色付きの枠に直接入力）'!J13)</f>
        <v/>
      </c>
      <c r="Q12" s="60" t="s">
        <v>98</v>
      </c>
      <c r="R12" s="60" t="str">
        <f>IF('入力用（色付きの枠に直接入力）'!L13="","",'入力用（色付きの枠に直接入力）'!L13)</f>
        <v/>
      </c>
      <c r="S12" s="107" t="s">
        <v>99</v>
      </c>
      <c r="T12" s="108"/>
      <c r="U12" s="106" t="s">
        <v>102</v>
      </c>
      <c r="V12" s="239"/>
      <c r="W12" s="239"/>
      <c r="X12" s="107" t="s">
        <v>104</v>
      </c>
      <c r="Y12" s="109"/>
      <c r="Z12" s="283"/>
      <c r="AA12" s="279"/>
      <c r="AB12" s="279"/>
      <c r="AC12" s="279"/>
    </row>
    <row r="13" spans="1:29" ht="18.75" customHeight="1" x14ac:dyDescent="0.2">
      <c r="A13" s="132" t="s">
        <v>85</v>
      </c>
      <c r="B13" s="209">
        <v>3</v>
      </c>
      <c r="C13" s="225" t="str">
        <f>IF('入力用（色付きの枠に直接入力）'!C14="","",'入力用（色付きの枠に直接入力）'!C14)</f>
        <v/>
      </c>
      <c r="D13" s="226"/>
      <c r="E13" s="226"/>
      <c r="F13" s="227"/>
      <c r="G13" s="228" t="str">
        <f>IF('入力用（色付きの枠に直接入力）'!D14="","",'入力用（色付きの枠に直接入力）'!D14)</f>
        <v/>
      </c>
      <c r="H13" s="229"/>
      <c r="I13" s="230"/>
      <c r="J13" s="103" t="str">
        <f>IF('入力用（色付きの枠に直接入力）'!E14="","",'入力用（色付きの枠に直接入力）'!E14)</f>
        <v/>
      </c>
      <c r="K13" s="104" t="str">
        <f>IF('入力用（色付きの枠に直接入力）'!F14="","",'入力用（色付きの枠に直接入力）'!F14)</f>
        <v/>
      </c>
      <c r="L13" s="178" t="s">
        <v>98</v>
      </c>
      <c r="M13" s="178" t="str">
        <f>IF('入力用（色付きの枠に直接入力）'!H14="","",'入力用（色付きの枠に直接入力）'!H14)</f>
        <v/>
      </c>
      <c r="N13" s="105" t="s">
        <v>99</v>
      </c>
      <c r="O13" s="66"/>
      <c r="P13" s="104" t="str">
        <f>IF('入力用（色付きの枠に直接入力）'!J14="","",'入力用（色付きの枠に直接入力）'!J14)</f>
        <v/>
      </c>
      <c r="Q13" s="178" t="s">
        <v>98</v>
      </c>
      <c r="R13" s="178" t="str">
        <f>IF('入力用（色付きの枠に直接入力）'!L14="","",'入力用（色付きの枠に直接入力）'!L14)</f>
        <v/>
      </c>
      <c r="S13" s="105" t="s">
        <v>99</v>
      </c>
      <c r="T13" s="66"/>
      <c r="U13" s="104" t="s">
        <v>102</v>
      </c>
      <c r="V13" s="231"/>
      <c r="W13" s="231"/>
      <c r="X13" s="105" t="s">
        <v>104</v>
      </c>
      <c r="Y13" s="177"/>
      <c r="Z13" s="283"/>
      <c r="AA13" s="279"/>
      <c r="AB13" s="279"/>
      <c r="AC13" s="279"/>
    </row>
    <row r="14" spans="1:29" ht="18.75" customHeight="1" thickBot="1" x14ac:dyDescent="0.25">
      <c r="A14" s="142"/>
      <c r="B14" s="210">
        <v>3</v>
      </c>
      <c r="C14" s="241" t="str">
        <f>IF('入力用（色付きの枠に直接入力）'!C15="","",'入力用（色付きの枠に直接入力）'!C15)</f>
        <v/>
      </c>
      <c r="D14" s="242"/>
      <c r="E14" s="242"/>
      <c r="F14" s="243"/>
      <c r="G14" s="247" t="str">
        <f>IF('入力用（色付きの枠に直接入力）'!D15="","",'入力用（色付きの枠に直接入力）'!D15)</f>
        <v/>
      </c>
      <c r="H14" s="248"/>
      <c r="I14" s="249"/>
      <c r="J14" s="59" t="str">
        <f>IF('入力用（色付きの枠に直接入力）'!E15="","",'入力用（色付きの枠に直接入力）'!E15)</f>
        <v/>
      </c>
      <c r="K14" s="106" t="str">
        <f>IF('入力用（色付きの枠に直接入力）'!F15="","",'入力用（色付きの枠に直接入力）'!F15)</f>
        <v/>
      </c>
      <c r="L14" s="60" t="s">
        <v>98</v>
      </c>
      <c r="M14" s="60" t="str">
        <f>IF('入力用（色付きの枠に直接入力）'!H15="","",'入力用（色付きの枠に直接入力）'!H15)</f>
        <v/>
      </c>
      <c r="N14" s="107" t="s">
        <v>99</v>
      </c>
      <c r="O14" s="108"/>
      <c r="P14" s="106" t="str">
        <f>IF('入力用（色付きの枠に直接入力）'!J15="","",'入力用（色付きの枠に直接入力）'!J15)</f>
        <v/>
      </c>
      <c r="Q14" s="60" t="s">
        <v>98</v>
      </c>
      <c r="R14" s="60" t="str">
        <f>IF('入力用（色付きの枠に直接入力）'!L15="","",'入力用（色付きの枠に直接入力）'!L15)</f>
        <v/>
      </c>
      <c r="S14" s="107" t="s">
        <v>99</v>
      </c>
      <c r="T14" s="108"/>
      <c r="U14" s="106" t="s">
        <v>102</v>
      </c>
      <c r="V14" s="239"/>
      <c r="W14" s="239"/>
      <c r="X14" s="107" t="s">
        <v>104</v>
      </c>
      <c r="Y14" s="109"/>
      <c r="Z14" s="283"/>
      <c r="AA14" s="279"/>
      <c r="AB14" s="279"/>
      <c r="AC14" s="279"/>
    </row>
    <row r="15" spans="1:29" ht="18.75" customHeight="1" x14ac:dyDescent="0.2">
      <c r="A15" s="142"/>
      <c r="B15" s="209">
        <v>4</v>
      </c>
      <c r="C15" s="225" t="str">
        <f>IF('入力用（色付きの枠に直接入力）'!C16="","",'入力用（色付きの枠に直接入力）'!C16)</f>
        <v/>
      </c>
      <c r="D15" s="226"/>
      <c r="E15" s="226"/>
      <c r="F15" s="227"/>
      <c r="G15" s="228" t="str">
        <f>IF('入力用（色付きの枠に直接入力）'!D16="","",'入力用（色付きの枠に直接入力）'!D16)</f>
        <v/>
      </c>
      <c r="H15" s="229"/>
      <c r="I15" s="230"/>
      <c r="J15" s="103" t="str">
        <f>IF('入力用（色付きの枠に直接入力）'!E16="","",'入力用（色付きの枠に直接入力）'!E16)</f>
        <v/>
      </c>
      <c r="K15" s="104" t="str">
        <f>IF('入力用（色付きの枠に直接入力）'!F16="","",'入力用（色付きの枠に直接入力）'!F16)</f>
        <v/>
      </c>
      <c r="L15" s="178" t="s">
        <v>98</v>
      </c>
      <c r="M15" s="178" t="str">
        <f>IF('入力用（色付きの枠に直接入力）'!H16="","",'入力用（色付きの枠に直接入力）'!H16)</f>
        <v/>
      </c>
      <c r="N15" s="105" t="s">
        <v>99</v>
      </c>
      <c r="O15" s="66"/>
      <c r="P15" s="104" t="str">
        <f>IF('入力用（色付きの枠に直接入力）'!J16="","",'入力用（色付きの枠に直接入力）'!J16)</f>
        <v/>
      </c>
      <c r="Q15" s="178" t="s">
        <v>98</v>
      </c>
      <c r="R15" s="178" t="str">
        <f>IF('入力用（色付きの枠に直接入力）'!L16="","",'入力用（色付きの枠に直接入力）'!L16)</f>
        <v/>
      </c>
      <c r="S15" s="105" t="s">
        <v>99</v>
      </c>
      <c r="T15" s="66"/>
      <c r="U15" s="104" t="s">
        <v>102</v>
      </c>
      <c r="V15" s="231"/>
      <c r="W15" s="231"/>
      <c r="X15" s="105" t="s">
        <v>104</v>
      </c>
      <c r="Y15" s="177"/>
      <c r="Z15" s="283"/>
      <c r="AA15" s="279"/>
      <c r="AB15" s="279"/>
      <c r="AC15" s="279"/>
    </row>
    <row r="16" spans="1:29" ht="18.75" customHeight="1" thickBot="1" x14ac:dyDescent="0.25">
      <c r="A16" s="153"/>
      <c r="B16" s="255">
        <v>4</v>
      </c>
      <c r="C16" s="280" t="str">
        <f>IF('入力用（色付きの枠に直接入力）'!C17="","",'入力用（色付きの枠に直接入力）'!C17)</f>
        <v/>
      </c>
      <c r="D16" s="281"/>
      <c r="E16" s="281"/>
      <c r="F16" s="282"/>
      <c r="G16" s="264" t="str">
        <f>IF('入力用（色付きの枠に直接入力）'!D17="","",'入力用（色付きの枠に直接入力）'!D17)</f>
        <v/>
      </c>
      <c r="H16" s="265"/>
      <c r="I16" s="266"/>
      <c r="J16" s="147" t="str">
        <f>IF('入力用（色付きの枠に直接入力）'!E17="","",'入力用（色付きの枠に直接入力）'!E17)</f>
        <v/>
      </c>
      <c r="K16" s="148" t="str">
        <f>IF('入力用（色付きの枠に直接入力）'!F17="","",'入力用（色付きの枠に直接入力）'!F17)</f>
        <v/>
      </c>
      <c r="L16" s="149" t="s">
        <v>98</v>
      </c>
      <c r="M16" s="149" t="str">
        <f>IF('入力用（色付きの枠に直接入力）'!H17="","",'入力用（色付きの枠に直接入力）'!H17)</f>
        <v/>
      </c>
      <c r="N16" s="150" t="s">
        <v>99</v>
      </c>
      <c r="O16" s="151"/>
      <c r="P16" s="148" t="str">
        <f>IF('入力用（色付きの枠に直接入力）'!J17="","",'入力用（色付きの枠に直接入力）'!J17)</f>
        <v/>
      </c>
      <c r="Q16" s="149" t="s">
        <v>98</v>
      </c>
      <c r="R16" s="149" t="str">
        <f>IF('入力用（色付きの枠に直接入力）'!L17="","",'入力用（色付きの枠に直接入力）'!L17)</f>
        <v/>
      </c>
      <c r="S16" s="150" t="s">
        <v>99</v>
      </c>
      <c r="T16" s="151"/>
      <c r="U16" s="148" t="s">
        <v>102</v>
      </c>
      <c r="V16" s="250"/>
      <c r="W16" s="250"/>
      <c r="X16" s="150" t="s">
        <v>104</v>
      </c>
      <c r="Y16" s="152"/>
      <c r="Z16" s="283"/>
      <c r="AA16" s="279"/>
      <c r="AB16" s="279"/>
      <c r="AC16" s="279"/>
    </row>
    <row r="17" spans="1:25" ht="18.75" customHeight="1" thickTop="1" x14ac:dyDescent="0.2">
      <c r="A17" s="142"/>
      <c r="B17" s="240">
        <v>1</v>
      </c>
      <c r="C17" s="241" t="str">
        <f>IF('入力用（色付きの枠に直接入力）'!C18="","",'入力用（色付きの枠に直接入力）'!C18)</f>
        <v/>
      </c>
      <c r="D17" s="242"/>
      <c r="E17" s="242"/>
      <c r="F17" s="243"/>
      <c r="G17" s="244" t="str">
        <f>IF('入力用（色付きの枠に直接入力）'!D18="","",'入力用（色付きの枠に直接入力）'!D18)</f>
        <v/>
      </c>
      <c r="H17" s="245"/>
      <c r="I17" s="246"/>
      <c r="J17" s="59" t="str">
        <f>IF('入力用（色付きの枠に直接入力）'!E18="","",'入力用（色付きの枠に直接入力）'!E18)</f>
        <v/>
      </c>
      <c r="K17" s="106" t="str">
        <f>IF('入力用（色付きの枠に直接入力）'!F18="","",'入力用（色付きの枠に直接入力）'!F18)</f>
        <v/>
      </c>
      <c r="L17" s="60" t="s">
        <v>98</v>
      </c>
      <c r="M17" s="60" t="str">
        <f>IF('入力用（色付きの枠に直接入力）'!H18="","",'入力用（色付きの枠に直接入力）'!H18)</f>
        <v/>
      </c>
      <c r="N17" s="107" t="s">
        <v>99</v>
      </c>
      <c r="O17" s="108"/>
      <c r="P17" s="106" t="str">
        <f>IF('入力用（色付きの枠に直接入力）'!J18="","",'入力用（色付きの枠に直接入力）'!J18)</f>
        <v/>
      </c>
      <c r="Q17" s="60" t="s">
        <v>98</v>
      </c>
      <c r="R17" s="60" t="str">
        <f>IF('入力用（色付きの枠に直接入力）'!L18="","",'入力用（色付きの枠に直接入力）'!L18)</f>
        <v/>
      </c>
      <c r="S17" s="107" t="s">
        <v>99</v>
      </c>
      <c r="T17" s="108"/>
      <c r="U17" s="106" t="s">
        <v>102</v>
      </c>
      <c r="V17" s="238"/>
      <c r="W17" s="238"/>
      <c r="X17" s="107" t="s">
        <v>104</v>
      </c>
      <c r="Y17" s="114"/>
    </row>
    <row r="18" spans="1:25" ht="18.75" customHeight="1" thickBot="1" x14ac:dyDescent="0.25">
      <c r="A18" s="142"/>
      <c r="B18" s="210"/>
      <c r="C18" s="241" t="str">
        <f>IF('入力用（色付きの枠に直接入力）'!C19="","",'入力用（色付きの枠に直接入力）'!C19)</f>
        <v/>
      </c>
      <c r="D18" s="242"/>
      <c r="E18" s="242"/>
      <c r="F18" s="243"/>
      <c r="G18" s="247" t="str">
        <f>IF('入力用（色付きの枠に直接入力）'!D19="","",'入力用（色付きの枠に直接入力）'!D19)</f>
        <v/>
      </c>
      <c r="H18" s="248"/>
      <c r="I18" s="249"/>
      <c r="J18" s="59" t="str">
        <f>IF('入力用（色付きの枠に直接入力）'!E19="","",'入力用（色付きの枠に直接入力）'!E19)</f>
        <v/>
      </c>
      <c r="K18" s="106" t="str">
        <f>IF('入力用（色付きの枠に直接入力）'!F19="","",'入力用（色付きの枠に直接入力）'!F19)</f>
        <v/>
      </c>
      <c r="L18" s="60" t="s">
        <v>98</v>
      </c>
      <c r="M18" s="60" t="str">
        <f>IF('入力用（色付きの枠に直接入力）'!H19="","",'入力用（色付きの枠に直接入力）'!H19)</f>
        <v/>
      </c>
      <c r="N18" s="107" t="s">
        <v>99</v>
      </c>
      <c r="O18" s="108"/>
      <c r="P18" s="106" t="str">
        <f>IF('入力用（色付きの枠に直接入力）'!J19="","",'入力用（色付きの枠に直接入力）'!J19)</f>
        <v/>
      </c>
      <c r="Q18" s="60" t="s">
        <v>98</v>
      </c>
      <c r="R18" s="60" t="str">
        <f>IF('入力用（色付きの枠に直接入力）'!L19="","",'入力用（色付きの枠に直接入力）'!L19)</f>
        <v/>
      </c>
      <c r="S18" s="107" t="s">
        <v>99</v>
      </c>
      <c r="T18" s="108"/>
      <c r="U18" s="106" t="s">
        <v>102</v>
      </c>
      <c r="V18" s="239"/>
      <c r="W18" s="239"/>
      <c r="X18" s="107" t="s">
        <v>104</v>
      </c>
      <c r="Y18" s="109"/>
    </row>
    <row r="19" spans="1:25" ht="18.75" customHeight="1" x14ac:dyDescent="0.2">
      <c r="A19" s="142"/>
      <c r="B19" s="209">
        <v>2</v>
      </c>
      <c r="C19" s="225" t="str">
        <f>IF('入力用（色付きの枠に直接入力）'!C20="","",'入力用（色付きの枠に直接入力）'!C20)</f>
        <v/>
      </c>
      <c r="D19" s="226"/>
      <c r="E19" s="226"/>
      <c r="F19" s="227"/>
      <c r="G19" s="228" t="str">
        <f>IF('入力用（色付きの枠に直接入力）'!D20="","",'入力用（色付きの枠に直接入力）'!D20)</f>
        <v/>
      </c>
      <c r="H19" s="229"/>
      <c r="I19" s="230"/>
      <c r="J19" s="103" t="str">
        <f>IF('入力用（色付きの枠に直接入力）'!E20="","",'入力用（色付きの枠に直接入力）'!E20)</f>
        <v/>
      </c>
      <c r="K19" s="104" t="str">
        <f>IF('入力用（色付きの枠に直接入力）'!F20="","",'入力用（色付きの枠に直接入力）'!F20)</f>
        <v/>
      </c>
      <c r="L19" s="178" t="s">
        <v>98</v>
      </c>
      <c r="M19" s="178" t="str">
        <f>IF('入力用（色付きの枠に直接入力）'!H20="","",'入力用（色付きの枠に直接入力）'!H20)</f>
        <v/>
      </c>
      <c r="N19" s="105" t="s">
        <v>99</v>
      </c>
      <c r="O19" s="66"/>
      <c r="P19" s="104" t="str">
        <f>IF('入力用（色付きの枠に直接入力）'!J20="","",'入力用（色付きの枠に直接入力）'!J20)</f>
        <v/>
      </c>
      <c r="Q19" s="178" t="s">
        <v>98</v>
      </c>
      <c r="R19" s="178" t="str">
        <f>IF('入力用（色付きの枠に直接入力）'!L20="","",'入力用（色付きの枠に直接入力）'!L20)</f>
        <v/>
      </c>
      <c r="S19" s="105" t="s">
        <v>99</v>
      </c>
      <c r="T19" s="66"/>
      <c r="U19" s="104" t="s">
        <v>102</v>
      </c>
      <c r="V19" s="231"/>
      <c r="W19" s="231"/>
      <c r="X19" s="105" t="s">
        <v>104</v>
      </c>
      <c r="Y19" s="177"/>
    </row>
    <row r="20" spans="1:25" ht="18.75" customHeight="1" thickBot="1" x14ac:dyDescent="0.25">
      <c r="A20" s="132" t="str">
        <f>'入力用（色付きの枠に直接入力）'!A21</f>
        <v>Ｂ</v>
      </c>
      <c r="B20" s="210">
        <v>2</v>
      </c>
      <c r="C20" s="241" t="str">
        <f>IF('入力用（色付きの枠に直接入力）'!C21="","",'入力用（色付きの枠に直接入力）'!C21)</f>
        <v/>
      </c>
      <c r="D20" s="242"/>
      <c r="E20" s="242"/>
      <c r="F20" s="243"/>
      <c r="G20" s="247" t="str">
        <f>IF('入力用（色付きの枠に直接入力）'!D21="","",'入力用（色付きの枠に直接入力）'!D21)</f>
        <v/>
      </c>
      <c r="H20" s="248"/>
      <c r="I20" s="249"/>
      <c r="J20" s="59" t="str">
        <f>IF('入力用（色付きの枠に直接入力）'!E21="","",'入力用（色付きの枠に直接入力）'!E21)</f>
        <v/>
      </c>
      <c r="K20" s="106" t="str">
        <f>IF('入力用（色付きの枠に直接入力）'!F21="","",'入力用（色付きの枠に直接入力）'!F21)</f>
        <v/>
      </c>
      <c r="L20" s="60" t="s">
        <v>98</v>
      </c>
      <c r="M20" s="60" t="str">
        <f>IF('入力用（色付きの枠に直接入力）'!H21="","",'入力用（色付きの枠に直接入力）'!H21)</f>
        <v/>
      </c>
      <c r="N20" s="107" t="s">
        <v>99</v>
      </c>
      <c r="O20" s="108"/>
      <c r="P20" s="106" t="str">
        <f>IF('入力用（色付きの枠に直接入力）'!J21="","",'入力用（色付きの枠に直接入力）'!J21)</f>
        <v/>
      </c>
      <c r="Q20" s="60" t="s">
        <v>98</v>
      </c>
      <c r="R20" s="60" t="str">
        <f>IF('入力用（色付きの枠に直接入力）'!L21="","",'入力用（色付きの枠に直接入力）'!L21)</f>
        <v/>
      </c>
      <c r="S20" s="107" t="s">
        <v>99</v>
      </c>
      <c r="T20" s="108"/>
      <c r="U20" s="106" t="s">
        <v>102</v>
      </c>
      <c r="V20" s="239"/>
      <c r="W20" s="239"/>
      <c r="X20" s="107" t="s">
        <v>104</v>
      </c>
      <c r="Y20" s="109"/>
    </row>
    <row r="21" spans="1:25" ht="18.75" customHeight="1" x14ac:dyDescent="0.2">
      <c r="A21" s="132" t="s">
        <v>85</v>
      </c>
      <c r="B21" s="209">
        <v>3</v>
      </c>
      <c r="C21" s="225" t="str">
        <f>IF('入力用（色付きの枠に直接入力）'!C22="","",'入力用（色付きの枠に直接入力）'!C22)</f>
        <v/>
      </c>
      <c r="D21" s="226"/>
      <c r="E21" s="226"/>
      <c r="F21" s="227"/>
      <c r="G21" s="228" t="str">
        <f>IF('入力用（色付きの枠に直接入力）'!D22="","",'入力用（色付きの枠に直接入力）'!D22)</f>
        <v/>
      </c>
      <c r="H21" s="229"/>
      <c r="I21" s="230"/>
      <c r="J21" s="103" t="str">
        <f>IF('入力用（色付きの枠に直接入力）'!E22="","",'入力用（色付きの枠に直接入力）'!E22)</f>
        <v/>
      </c>
      <c r="K21" s="104" t="str">
        <f>IF('入力用（色付きの枠に直接入力）'!F22="","",'入力用（色付きの枠に直接入力）'!F22)</f>
        <v/>
      </c>
      <c r="L21" s="178" t="s">
        <v>98</v>
      </c>
      <c r="M21" s="178" t="str">
        <f>IF('入力用（色付きの枠に直接入力）'!H22="","",'入力用（色付きの枠に直接入力）'!H22)</f>
        <v/>
      </c>
      <c r="N21" s="105" t="s">
        <v>99</v>
      </c>
      <c r="O21" s="66"/>
      <c r="P21" s="104" t="str">
        <f>IF('入力用（色付きの枠に直接入力）'!J22="","",'入力用（色付きの枠に直接入力）'!J22)</f>
        <v/>
      </c>
      <c r="Q21" s="178" t="s">
        <v>98</v>
      </c>
      <c r="R21" s="178" t="str">
        <f>IF('入力用（色付きの枠に直接入力）'!L22="","",'入力用（色付きの枠に直接入力）'!L22)</f>
        <v/>
      </c>
      <c r="S21" s="105" t="s">
        <v>99</v>
      </c>
      <c r="T21" s="66"/>
      <c r="U21" s="104" t="s">
        <v>102</v>
      </c>
      <c r="V21" s="231"/>
      <c r="W21" s="231"/>
      <c r="X21" s="105" t="s">
        <v>104</v>
      </c>
      <c r="Y21" s="177"/>
    </row>
    <row r="22" spans="1:25" ht="18.75" customHeight="1" thickBot="1" x14ac:dyDescent="0.25">
      <c r="A22" s="142"/>
      <c r="B22" s="210">
        <v>3</v>
      </c>
      <c r="C22" s="241" t="str">
        <f>IF('入力用（色付きの枠に直接入力）'!C23="","",'入力用（色付きの枠に直接入力）'!C23)</f>
        <v/>
      </c>
      <c r="D22" s="242"/>
      <c r="E22" s="242"/>
      <c r="F22" s="243"/>
      <c r="G22" s="247" t="str">
        <f>IF('入力用（色付きの枠に直接入力）'!D23="","",'入力用（色付きの枠に直接入力）'!D23)</f>
        <v/>
      </c>
      <c r="H22" s="248"/>
      <c r="I22" s="249"/>
      <c r="J22" s="59" t="str">
        <f>IF('入力用（色付きの枠に直接入力）'!E23="","",'入力用（色付きの枠に直接入力）'!E23)</f>
        <v/>
      </c>
      <c r="K22" s="106" t="str">
        <f>IF('入力用（色付きの枠に直接入力）'!F23="","",'入力用（色付きの枠に直接入力）'!F23)</f>
        <v/>
      </c>
      <c r="L22" s="60" t="s">
        <v>98</v>
      </c>
      <c r="M22" s="60" t="str">
        <f>IF('入力用（色付きの枠に直接入力）'!H23="","",'入力用（色付きの枠に直接入力）'!H23)</f>
        <v/>
      </c>
      <c r="N22" s="107" t="s">
        <v>99</v>
      </c>
      <c r="O22" s="108"/>
      <c r="P22" s="106" t="str">
        <f>IF('入力用（色付きの枠に直接入力）'!J23="","",'入力用（色付きの枠に直接入力）'!J23)</f>
        <v/>
      </c>
      <c r="Q22" s="60" t="s">
        <v>98</v>
      </c>
      <c r="R22" s="60" t="str">
        <f>IF('入力用（色付きの枠に直接入力）'!L23="","",'入力用（色付きの枠に直接入力）'!L23)</f>
        <v/>
      </c>
      <c r="S22" s="107" t="s">
        <v>99</v>
      </c>
      <c r="T22" s="108"/>
      <c r="U22" s="106" t="s">
        <v>102</v>
      </c>
      <c r="V22" s="239"/>
      <c r="W22" s="239"/>
      <c r="X22" s="107" t="s">
        <v>104</v>
      </c>
      <c r="Y22" s="109"/>
    </row>
    <row r="23" spans="1:25" ht="18.75" customHeight="1" x14ac:dyDescent="0.2">
      <c r="A23" s="142"/>
      <c r="B23" s="209">
        <v>4</v>
      </c>
      <c r="C23" s="225" t="str">
        <f>IF('入力用（色付きの枠に直接入力）'!C24="","",'入力用（色付きの枠に直接入力）'!C24)</f>
        <v/>
      </c>
      <c r="D23" s="226"/>
      <c r="E23" s="226"/>
      <c r="F23" s="227"/>
      <c r="G23" s="228" t="str">
        <f>IF('入力用（色付きの枠に直接入力）'!D24="","",'入力用（色付きの枠に直接入力）'!D24)</f>
        <v/>
      </c>
      <c r="H23" s="229"/>
      <c r="I23" s="230"/>
      <c r="J23" s="103" t="str">
        <f>IF('入力用（色付きの枠に直接入力）'!E24="","",'入力用（色付きの枠に直接入力）'!E24)</f>
        <v/>
      </c>
      <c r="K23" s="104" t="str">
        <f>IF('入力用（色付きの枠に直接入力）'!F24="","",'入力用（色付きの枠に直接入力）'!F24)</f>
        <v/>
      </c>
      <c r="L23" s="178" t="s">
        <v>98</v>
      </c>
      <c r="M23" s="178" t="str">
        <f>IF('入力用（色付きの枠に直接入力）'!H24="","",'入力用（色付きの枠に直接入力）'!H24)</f>
        <v/>
      </c>
      <c r="N23" s="105" t="s">
        <v>99</v>
      </c>
      <c r="O23" s="66"/>
      <c r="P23" s="104" t="str">
        <f>IF('入力用（色付きの枠に直接入力）'!J24="","",'入力用（色付きの枠に直接入力）'!J24)</f>
        <v/>
      </c>
      <c r="Q23" s="178" t="s">
        <v>98</v>
      </c>
      <c r="R23" s="178" t="str">
        <f>IF('入力用（色付きの枠に直接入力）'!L24="","",'入力用（色付きの枠に直接入力）'!L24)</f>
        <v/>
      </c>
      <c r="S23" s="105" t="s">
        <v>99</v>
      </c>
      <c r="T23" s="66"/>
      <c r="U23" s="104" t="s">
        <v>102</v>
      </c>
      <c r="V23" s="231"/>
      <c r="W23" s="231"/>
      <c r="X23" s="105" t="s">
        <v>104</v>
      </c>
      <c r="Y23" s="177"/>
    </row>
    <row r="24" spans="1:25" ht="18.75" customHeight="1" thickBot="1" x14ac:dyDescent="0.25">
      <c r="A24" s="153"/>
      <c r="B24" s="255">
        <v>4</v>
      </c>
      <c r="C24" s="280" t="str">
        <f>IF('入力用（色付きの枠に直接入力）'!C25="","",'入力用（色付きの枠に直接入力）'!C25)</f>
        <v/>
      </c>
      <c r="D24" s="281"/>
      <c r="E24" s="281"/>
      <c r="F24" s="282"/>
      <c r="G24" s="264" t="str">
        <f>IF('入力用（色付きの枠に直接入力）'!D25="","",'入力用（色付きの枠に直接入力）'!D25)</f>
        <v/>
      </c>
      <c r="H24" s="265"/>
      <c r="I24" s="266"/>
      <c r="J24" s="147" t="str">
        <f>IF('入力用（色付きの枠に直接入力）'!E25="","",'入力用（色付きの枠に直接入力）'!E25)</f>
        <v/>
      </c>
      <c r="K24" s="148" t="str">
        <f>IF('入力用（色付きの枠に直接入力）'!F25="","",'入力用（色付きの枠に直接入力）'!F25)</f>
        <v/>
      </c>
      <c r="L24" s="149" t="s">
        <v>98</v>
      </c>
      <c r="M24" s="149" t="str">
        <f>IF('入力用（色付きの枠に直接入力）'!H25="","",'入力用（色付きの枠に直接入力）'!H25)</f>
        <v/>
      </c>
      <c r="N24" s="150" t="s">
        <v>99</v>
      </c>
      <c r="O24" s="151"/>
      <c r="P24" s="148" t="str">
        <f>IF('入力用（色付きの枠に直接入力）'!J25="","",'入力用（色付きの枠に直接入力）'!J25)</f>
        <v/>
      </c>
      <c r="Q24" s="149" t="s">
        <v>98</v>
      </c>
      <c r="R24" s="149" t="str">
        <f>IF('入力用（色付きの枠に直接入力）'!L25="","",'入力用（色付きの枠に直接入力）'!L25)</f>
        <v/>
      </c>
      <c r="S24" s="150" t="s">
        <v>99</v>
      </c>
      <c r="T24" s="151"/>
      <c r="U24" s="148" t="s">
        <v>102</v>
      </c>
      <c r="V24" s="250"/>
      <c r="W24" s="250"/>
      <c r="X24" s="150" t="s">
        <v>104</v>
      </c>
      <c r="Y24" s="152"/>
    </row>
    <row r="25" spans="1:25" ht="18.75" customHeight="1" thickTop="1" x14ac:dyDescent="0.2">
      <c r="A25" s="142"/>
      <c r="B25" s="240">
        <v>1</v>
      </c>
      <c r="C25" s="241" t="str">
        <f>IF('入力用（色付きの枠に直接入力）'!C26="","",'入力用（色付きの枠に直接入力）'!C26)</f>
        <v/>
      </c>
      <c r="D25" s="242"/>
      <c r="E25" s="242"/>
      <c r="F25" s="243"/>
      <c r="G25" s="244" t="str">
        <f>IF('入力用（色付きの枠に直接入力）'!D26="","",'入力用（色付きの枠に直接入力）'!D26)</f>
        <v/>
      </c>
      <c r="H25" s="245"/>
      <c r="I25" s="246"/>
      <c r="J25" s="59" t="str">
        <f>IF('入力用（色付きの枠に直接入力）'!E26="","",'入力用（色付きの枠に直接入力）'!E26)</f>
        <v/>
      </c>
      <c r="K25" s="106" t="str">
        <f>IF('入力用（色付きの枠に直接入力）'!F26="","",'入力用（色付きの枠に直接入力）'!F26)</f>
        <v/>
      </c>
      <c r="L25" s="60" t="s">
        <v>98</v>
      </c>
      <c r="M25" s="60" t="str">
        <f>IF('入力用（色付きの枠に直接入力）'!H26="","",'入力用（色付きの枠に直接入力）'!H26)</f>
        <v/>
      </c>
      <c r="N25" s="107" t="s">
        <v>99</v>
      </c>
      <c r="O25" s="108"/>
      <c r="P25" s="106" t="str">
        <f>IF('入力用（色付きの枠に直接入力）'!J26="","",'入力用（色付きの枠に直接入力）'!J26)</f>
        <v/>
      </c>
      <c r="Q25" s="60" t="s">
        <v>98</v>
      </c>
      <c r="R25" s="60" t="str">
        <f>IF('入力用（色付きの枠に直接入力）'!L26="","",'入力用（色付きの枠に直接入力）'!L26)</f>
        <v/>
      </c>
      <c r="S25" s="107" t="s">
        <v>99</v>
      </c>
      <c r="T25" s="108"/>
      <c r="U25" s="106" t="s">
        <v>102</v>
      </c>
      <c r="V25" s="238"/>
      <c r="W25" s="238"/>
      <c r="X25" s="107" t="s">
        <v>104</v>
      </c>
      <c r="Y25" s="114"/>
    </row>
    <row r="26" spans="1:25" ht="18.75" customHeight="1" thickBot="1" x14ac:dyDescent="0.25">
      <c r="A26" s="142"/>
      <c r="B26" s="210"/>
      <c r="C26" s="241" t="str">
        <f>IF('入力用（色付きの枠に直接入力）'!C27="","",'入力用（色付きの枠に直接入力）'!C27)</f>
        <v/>
      </c>
      <c r="D26" s="242"/>
      <c r="E26" s="242"/>
      <c r="F26" s="243"/>
      <c r="G26" s="247" t="str">
        <f>IF('入力用（色付きの枠に直接入力）'!D27="","",'入力用（色付きの枠に直接入力）'!D27)</f>
        <v/>
      </c>
      <c r="H26" s="248"/>
      <c r="I26" s="249"/>
      <c r="J26" s="59" t="str">
        <f>IF('入力用（色付きの枠に直接入力）'!E27="","",'入力用（色付きの枠に直接入力）'!E27)</f>
        <v/>
      </c>
      <c r="K26" s="106" t="str">
        <f>IF('入力用（色付きの枠に直接入力）'!F27="","",'入力用（色付きの枠に直接入力）'!F27)</f>
        <v/>
      </c>
      <c r="L26" s="60" t="s">
        <v>98</v>
      </c>
      <c r="M26" s="60" t="str">
        <f>IF('入力用（色付きの枠に直接入力）'!H27="","",'入力用（色付きの枠に直接入力）'!H27)</f>
        <v/>
      </c>
      <c r="N26" s="107" t="s">
        <v>99</v>
      </c>
      <c r="O26" s="108"/>
      <c r="P26" s="106" t="str">
        <f>IF('入力用（色付きの枠に直接入力）'!J27="","",'入力用（色付きの枠に直接入力）'!J27)</f>
        <v/>
      </c>
      <c r="Q26" s="60" t="s">
        <v>98</v>
      </c>
      <c r="R26" s="60" t="str">
        <f>IF('入力用（色付きの枠に直接入力）'!L27="","",'入力用（色付きの枠に直接入力）'!L27)</f>
        <v/>
      </c>
      <c r="S26" s="107" t="s">
        <v>99</v>
      </c>
      <c r="T26" s="108"/>
      <c r="U26" s="106" t="s">
        <v>102</v>
      </c>
      <c r="V26" s="239"/>
      <c r="W26" s="239"/>
      <c r="X26" s="107" t="s">
        <v>104</v>
      </c>
      <c r="Y26" s="109"/>
    </row>
    <row r="27" spans="1:25" ht="18.75" customHeight="1" x14ac:dyDescent="0.2">
      <c r="A27" s="142"/>
      <c r="B27" s="209">
        <v>2</v>
      </c>
      <c r="C27" s="225" t="str">
        <f>IF('入力用（色付きの枠に直接入力）'!C28="","",'入力用（色付きの枠に直接入力）'!C28)</f>
        <v/>
      </c>
      <c r="D27" s="226"/>
      <c r="E27" s="226"/>
      <c r="F27" s="227"/>
      <c r="G27" s="228" t="str">
        <f>IF('入力用（色付きの枠に直接入力）'!D28="","",'入力用（色付きの枠に直接入力）'!D28)</f>
        <v/>
      </c>
      <c r="H27" s="229"/>
      <c r="I27" s="230"/>
      <c r="J27" s="103" t="str">
        <f>IF('入力用（色付きの枠に直接入力）'!E28="","",'入力用（色付きの枠に直接入力）'!E28)</f>
        <v/>
      </c>
      <c r="K27" s="104" t="str">
        <f>IF('入力用（色付きの枠に直接入力）'!F28="","",'入力用（色付きの枠に直接入力）'!F28)</f>
        <v/>
      </c>
      <c r="L27" s="178" t="s">
        <v>98</v>
      </c>
      <c r="M27" s="178" t="str">
        <f>IF('入力用（色付きの枠に直接入力）'!H28="","",'入力用（色付きの枠に直接入力）'!H28)</f>
        <v/>
      </c>
      <c r="N27" s="105" t="s">
        <v>99</v>
      </c>
      <c r="O27" s="66"/>
      <c r="P27" s="104" t="str">
        <f>IF('入力用（色付きの枠に直接入力）'!J28="","",'入力用（色付きの枠に直接入力）'!J28)</f>
        <v/>
      </c>
      <c r="Q27" s="178" t="s">
        <v>98</v>
      </c>
      <c r="R27" s="178" t="str">
        <f>IF('入力用（色付きの枠に直接入力）'!L28="","",'入力用（色付きの枠に直接入力）'!L28)</f>
        <v/>
      </c>
      <c r="S27" s="105" t="s">
        <v>99</v>
      </c>
      <c r="T27" s="66"/>
      <c r="U27" s="104" t="s">
        <v>102</v>
      </c>
      <c r="V27" s="231"/>
      <c r="W27" s="231"/>
      <c r="X27" s="105" t="s">
        <v>104</v>
      </c>
      <c r="Y27" s="177"/>
    </row>
    <row r="28" spans="1:25" ht="18.75" customHeight="1" thickBot="1" x14ac:dyDescent="0.25">
      <c r="A28" s="132" t="str">
        <f>'入力用（色付きの枠に直接入力）'!A29</f>
        <v>C</v>
      </c>
      <c r="B28" s="210">
        <v>2</v>
      </c>
      <c r="C28" s="241" t="str">
        <f>IF('入力用（色付きの枠に直接入力）'!C29="","",'入力用（色付きの枠に直接入力）'!C29)</f>
        <v/>
      </c>
      <c r="D28" s="242"/>
      <c r="E28" s="242"/>
      <c r="F28" s="243"/>
      <c r="G28" s="247" t="str">
        <f>IF('入力用（色付きの枠に直接入力）'!D29="","",'入力用（色付きの枠に直接入力）'!D29)</f>
        <v/>
      </c>
      <c r="H28" s="248"/>
      <c r="I28" s="249"/>
      <c r="J28" s="59" t="str">
        <f>IF('入力用（色付きの枠に直接入力）'!E29="","",'入力用（色付きの枠に直接入力）'!E29)</f>
        <v/>
      </c>
      <c r="K28" s="106" t="str">
        <f>IF('入力用（色付きの枠に直接入力）'!F29="","",'入力用（色付きの枠に直接入力）'!F29)</f>
        <v/>
      </c>
      <c r="L28" s="60" t="s">
        <v>98</v>
      </c>
      <c r="M28" s="60" t="str">
        <f>IF('入力用（色付きの枠に直接入力）'!H29="","",'入力用（色付きの枠に直接入力）'!H29)</f>
        <v/>
      </c>
      <c r="N28" s="107" t="s">
        <v>99</v>
      </c>
      <c r="O28" s="108"/>
      <c r="P28" s="106" t="str">
        <f>IF('入力用（色付きの枠に直接入力）'!J29="","",'入力用（色付きの枠に直接入力）'!J29)</f>
        <v/>
      </c>
      <c r="Q28" s="60" t="s">
        <v>98</v>
      </c>
      <c r="R28" s="60" t="str">
        <f>IF('入力用（色付きの枠に直接入力）'!L29="","",'入力用（色付きの枠に直接入力）'!L29)</f>
        <v/>
      </c>
      <c r="S28" s="107" t="s">
        <v>99</v>
      </c>
      <c r="T28" s="108"/>
      <c r="U28" s="106" t="s">
        <v>102</v>
      </c>
      <c r="V28" s="239"/>
      <c r="W28" s="239"/>
      <c r="X28" s="107" t="s">
        <v>104</v>
      </c>
      <c r="Y28" s="109"/>
    </row>
    <row r="29" spans="1:25" ht="18.75" customHeight="1" x14ac:dyDescent="0.2">
      <c r="A29" s="132" t="s">
        <v>85</v>
      </c>
      <c r="B29" s="209">
        <v>3</v>
      </c>
      <c r="C29" s="225" t="str">
        <f>IF('入力用（色付きの枠に直接入力）'!C30="","",'入力用（色付きの枠に直接入力）'!C30)</f>
        <v/>
      </c>
      <c r="D29" s="226"/>
      <c r="E29" s="226"/>
      <c r="F29" s="227"/>
      <c r="G29" s="228" t="str">
        <f>IF('入力用（色付きの枠に直接入力）'!D30="","",'入力用（色付きの枠に直接入力）'!D30)</f>
        <v/>
      </c>
      <c r="H29" s="229"/>
      <c r="I29" s="230"/>
      <c r="J29" s="103" t="str">
        <f>IF('入力用（色付きの枠に直接入力）'!E30="","",'入力用（色付きの枠に直接入力）'!E30)</f>
        <v/>
      </c>
      <c r="K29" s="104" t="str">
        <f>IF('入力用（色付きの枠に直接入力）'!F30="","",'入力用（色付きの枠に直接入力）'!F30)</f>
        <v/>
      </c>
      <c r="L29" s="178" t="s">
        <v>98</v>
      </c>
      <c r="M29" s="178" t="str">
        <f>IF('入力用（色付きの枠に直接入力）'!H30="","",'入力用（色付きの枠に直接入力）'!H30)</f>
        <v/>
      </c>
      <c r="N29" s="105" t="s">
        <v>99</v>
      </c>
      <c r="O29" s="66"/>
      <c r="P29" s="104" t="str">
        <f>IF('入力用（色付きの枠に直接入力）'!J30="","",'入力用（色付きの枠に直接入力）'!J30)</f>
        <v/>
      </c>
      <c r="Q29" s="178" t="s">
        <v>98</v>
      </c>
      <c r="R29" s="178" t="str">
        <f>IF('入力用（色付きの枠に直接入力）'!L30="","",'入力用（色付きの枠に直接入力）'!L30)</f>
        <v/>
      </c>
      <c r="S29" s="105" t="s">
        <v>99</v>
      </c>
      <c r="T29" s="66"/>
      <c r="U29" s="104" t="s">
        <v>102</v>
      </c>
      <c r="V29" s="231"/>
      <c r="W29" s="231"/>
      <c r="X29" s="105" t="s">
        <v>104</v>
      </c>
      <c r="Y29" s="177"/>
    </row>
    <row r="30" spans="1:25" ht="18.75" customHeight="1" thickBot="1" x14ac:dyDescent="0.25">
      <c r="A30" s="142"/>
      <c r="B30" s="210">
        <v>3</v>
      </c>
      <c r="C30" s="241" t="str">
        <f>IF('入力用（色付きの枠に直接入力）'!C31="","",'入力用（色付きの枠に直接入力）'!C31)</f>
        <v/>
      </c>
      <c r="D30" s="242"/>
      <c r="E30" s="242"/>
      <c r="F30" s="243"/>
      <c r="G30" s="247" t="str">
        <f>IF('入力用（色付きの枠に直接入力）'!D31="","",'入力用（色付きの枠に直接入力）'!D31)</f>
        <v/>
      </c>
      <c r="H30" s="248"/>
      <c r="I30" s="249"/>
      <c r="J30" s="59" t="str">
        <f>IF('入力用（色付きの枠に直接入力）'!E31="","",'入力用（色付きの枠に直接入力）'!E31)</f>
        <v/>
      </c>
      <c r="K30" s="106" t="str">
        <f>IF('入力用（色付きの枠に直接入力）'!F31="","",'入力用（色付きの枠に直接入力）'!F31)</f>
        <v/>
      </c>
      <c r="L30" s="60" t="s">
        <v>98</v>
      </c>
      <c r="M30" s="60" t="str">
        <f>IF('入力用（色付きの枠に直接入力）'!H31="","",'入力用（色付きの枠に直接入力）'!H31)</f>
        <v/>
      </c>
      <c r="N30" s="107" t="s">
        <v>99</v>
      </c>
      <c r="O30" s="108"/>
      <c r="P30" s="106" t="str">
        <f>IF('入力用（色付きの枠に直接入力）'!J31="","",'入力用（色付きの枠に直接入力）'!J31)</f>
        <v/>
      </c>
      <c r="Q30" s="60" t="s">
        <v>98</v>
      </c>
      <c r="R30" s="60" t="str">
        <f>IF('入力用（色付きの枠に直接入力）'!L31="","",'入力用（色付きの枠に直接入力）'!L31)</f>
        <v/>
      </c>
      <c r="S30" s="107" t="s">
        <v>99</v>
      </c>
      <c r="T30" s="108"/>
      <c r="U30" s="106" t="s">
        <v>102</v>
      </c>
      <c r="V30" s="239"/>
      <c r="W30" s="239"/>
      <c r="X30" s="107" t="s">
        <v>104</v>
      </c>
      <c r="Y30" s="109"/>
    </row>
    <row r="31" spans="1:25" ht="18.75" customHeight="1" x14ac:dyDescent="0.2">
      <c r="A31" s="142"/>
      <c r="B31" s="209">
        <v>4</v>
      </c>
      <c r="C31" s="225" t="str">
        <f>IF('入力用（色付きの枠に直接入力）'!C32="","",'入力用（色付きの枠に直接入力）'!C32)</f>
        <v/>
      </c>
      <c r="D31" s="226"/>
      <c r="E31" s="226"/>
      <c r="F31" s="227"/>
      <c r="G31" s="228" t="str">
        <f>IF('入力用（色付きの枠に直接入力）'!D32="","",'入力用（色付きの枠に直接入力）'!D32)</f>
        <v/>
      </c>
      <c r="H31" s="229"/>
      <c r="I31" s="230"/>
      <c r="J31" s="103" t="str">
        <f>IF('入力用（色付きの枠に直接入力）'!E32="","",'入力用（色付きの枠に直接入力）'!E32)</f>
        <v/>
      </c>
      <c r="K31" s="104" t="str">
        <f>IF('入力用（色付きの枠に直接入力）'!F32="","",'入力用（色付きの枠に直接入力）'!F32)</f>
        <v/>
      </c>
      <c r="L31" s="178" t="s">
        <v>98</v>
      </c>
      <c r="M31" s="178" t="str">
        <f>IF('入力用（色付きの枠に直接入力）'!H32="","",'入力用（色付きの枠に直接入力）'!H32)</f>
        <v/>
      </c>
      <c r="N31" s="105" t="s">
        <v>99</v>
      </c>
      <c r="O31" s="66"/>
      <c r="P31" s="104" t="str">
        <f>IF('入力用（色付きの枠に直接入力）'!J32="","",'入力用（色付きの枠に直接入力）'!J32)</f>
        <v/>
      </c>
      <c r="Q31" s="178" t="s">
        <v>98</v>
      </c>
      <c r="R31" s="178" t="str">
        <f>IF('入力用（色付きの枠に直接入力）'!L32="","",'入力用（色付きの枠に直接入力）'!L32)</f>
        <v/>
      </c>
      <c r="S31" s="105" t="s">
        <v>99</v>
      </c>
      <c r="T31" s="66"/>
      <c r="U31" s="104" t="s">
        <v>102</v>
      </c>
      <c r="V31" s="231"/>
      <c r="W31" s="231"/>
      <c r="X31" s="105" t="s">
        <v>104</v>
      </c>
      <c r="Y31" s="177"/>
    </row>
    <row r="32" spans="1:25" ht="18.75" customHeight="1" thickBot="1" x14ac:dyDescent="0.25">
      <c r="A32" s="153"/>
      <c r="B32" s="255">
        <v>4</v>
      </c>
      <c r="C32" s="280" t="str">
        <f>IF('入力用（色付きの枠に直接入力）'!C33="","",'入力用（色付きの枠に直接入力）'!C33)</f>
        <v/>
      </c>
      <c r="D32" s="281"/>
      <c r="E32" s="281"/>
      <c r="F32" s="282"/>
      <c r="G32" s="264" t="str">
        <f>IF('入力用（色付きの枠に直接入力）'!D33="","",'入力用（色付きの枠に直接入力）'!D33)</f>
        <v/>
      </c>
      <c r="H32" s="265"/>
      <c r="I32" s="266"/>
      <c r="J32" s="147" t="str">
        <f>IF('入力用（色付きの枠に直接入力）'!E33="","",'入力用（色付きの枠に直接入力）'!E33)</f>
        <v/>
      </c>
      <c r="K32" s="148" t="str">
        <f>IF('入力用（色付きの枠に直接入力）'!F33="","",'入力用（色付きの枠に直接入力）'!F33)</f>
        <v/>
      </c>
      <c r="L32" s="149" t="s">
        <v>98</v>
      </c>
      <c r="M32" s="149" t="str">
        <f>IF('入力用（色付きの枠に直接入力）'!H33="","",'入力用（色付きの枠に直接入力）'!H33)</f>
        <v/>
      </c>
      <c r="N32" s="150" t="s">
        <v>99</v>
      </c>
      <c r="O32" s="151"/>
      <c r="P32" s="148" t="str">
        <f>IF('入力用（色付きの枠に直接入力）'!J33="","",'入力用（色付きの枠に直接入力）'!J33)</f>
        <v/>
      </c>
      <c r="Q32" s="149" t="s">
        <v>98</v>
      </c>
      <c r="R32" s="149" t="str">
        <f>IF('入力用（色付きの枠に直接入力）'!L33="","",'入力用（色付きの枠に直接入力）'!L33)</f>
        <v/>
      </c>
      <c r="S32" s="150" t="s">
        <v>99</v>
      </c>
      <c r="T32" s="151"/>
      <c r="U32" s="148" t="s">
        <v>102</v>
      </c>
      <c r="V32" s="250"/>
      <c r="W32" s="250"/>
      <c r="X32" s="150" t="s">
        <v>104</v>
      </c>
      <c r="Y32" s="152"/>
    </row>
    <row r="33" spans="1:25" ht="18.75" customHeight="1" thickTop="1" x14ac:dyDescent="0.2">
      <c r="A33" s="142"/>
      <c r="B33" s="240">
        <v>1</v>
      </c>
      <c r="C33" s="241" t="str">
        <f>IF('入力用（色付きの枠に直接入力）'!C34="","",'入力用（色付きの枠に直接入力）'!C34)</f>
        <v/>
      </c>
      <c r="D33" s="242"/>
      <c r="E33" s="242"/>
      <c r="F33" s="243"/>
      <c r="G33" s="244" t="str">
        <f>IF('入力用（色付きの枠に直接入力）'!D34="","",'入力用（色付きの枠に直接入力）'!D34)</f>
        <v/>
      </c>
      <c r="H33" s="245"/>
      <c r="I33" s="246"/>
      <c r="J33" s="59" t="str">
        <f>IF('入力用（色付きの枠に直接入力）'!E34="","",'入力用（色付きの枠に直接入力）'!E34)</f>
        <v/>
      </c>
      <c r="K33" s="106" t="str">
        <f>IF('入力用（色付きの枠に直接入力）'!F34="","",'入力用（色付きの枠に直接入力）'!F34)</f>
        <v/>
      </c>
      <c r="L33" s="60" t="s">
        <v>98</v>
      </c>
      <c r="M33" s="60" t="str">
        <f>IF('入力用（色付きの枠に直接入力）'!H34="","",'入力用（色付きの枠に直接入力）'!H34)</f>
        <v/>
      </c>
      <c r="N33" s="107" t="s">
        <v>99</v>
      </c>
      <c r="O33" s="108"/>
      <c r="P33" s="106" t="str">
        <f>IF('入力用（色付きの枠に直接入力）'!J34="","",'入力用（色付きの枠に直接入力）'!J34)</f>
        <v/>
      </c>
      <c r="Q33" s="60" t="s">
        <v>98</v>
      </c>
      <c r="R33" s="60" t="str">
        <f>IF('入力用（色付きの枠に直接入力）'!L34="","",'入力用（色付きの枠に直接入力）'!L34)</f>
        <v/>
      </c>
      <c r="S33" s="107" t="s">
        <v>99</v>
      </c>
      <c r="T33" s="108"/>
      <c r="U33" s="106" t="s">
        <v>102</v>
      </c>
      <c r="V33" s="238"/>
      <c r="W33" s="238"/>
      <c r="X33" s="107" t="s">
        <v>104</v>
      </c>
      <c r="Y33" s="114"/>
    </row>
    <row r="34" spans="1:25" ht="18.75" customHeight="1" thickBot="1" x14ac:dyDescent="0.25">
      <c r="A34" s="142"/>
      <c r="B34" s="210"/>
      <c r="C34" s="241" t="str">
        <f>IF('入力用（色付きの枠に直接入力）'!C35="","",'入力用（色付きの枠に直接入力）'!C35)</f>
        <v/>
      </c>
      <c r="D34" s="242"/>
      <c r="E34" s="242"/>
      <c r="F34" s="243"/>
      <c r="G34" s="247" t="str">
        <f>IF('入力用（色付きの枠に直接入力）'!D35="","",'入力用（色付きの枠に直接入力）'!D35)</f>
        <v/>
      </c>
      <c r="H34" s="248"/>
      <c r="I34" s="249"/>
      <c r="J34" s="59" t="str">
        <f>IF('入力用（色付きの枠に直接入力）'!E35="","",'入力用（色付きの枠に直接入力）'!E35)</f>
        <v/>
      </c>
      <c r="K34" s="106" t="str">
        <f>IF('入力用（色付きの枠に直接入力）'!F35="","",'入力用（色付きの枠に直接入力）'!F35)</f>
        <v/>
      </c>
      <c r="L34" s="60" t="s">
        <v>98</v>
      </c>
      <c r="M34" s="60" t="str">
        <f>IF('入力用（色付きの枠に直接入力）'!H35="","",'入力用（色付きの枠に直接入力）'!H35)</f>
        <v/>
      </c>
      <c r="N34" s="107" t="s">
        <v>99</v>
      </c>
      <c r="O34" s="108"/>
      <c r="P34" s="106" t="str">
        <f>IF('入力用（色付きの枠に直接入力）'!J35="","",'入力用（色付きの枠に直接入力）'!J35)</f>
        <v/>
      </c>
      <c r="Q34" s="60" t="s">
        <v>98</v>
      </c>
      <c r="R34" s="60" t="str">
        <f>IF('入力用（色付きの枠に直接入力）'!L35="","",'入力用（色付きの枠に直接入力）'!L35)</f>
        <v/>
      </c>
      <c r="S34" s="107" t="s">
        <v>99</v>
      </c>
      <c r="T34" s="108"/>
      <c r="U34" s="106" t="s">
        <v>102</v>
      </c>
      <c r="V34" s="239"/>
      <c r="W34" s="239"/>
      <c r="X34" s="107" t="s">
        <v>104</v>
      </c>
      <c r="Y34" s="109"/>
    </row>
    <row r="35" spans="1:25" ht="18.75" customHeight="1" x14ac:dyDescent="0.2">
      <c r="A35" s="142"/>
      <c r="B35" s="209">
        <v>2</v>
      </c>
      <c r="C35" s="225" t="str">
        <f>IF('入力用（色付きの枠に直接入力）'!C36="","",'入力用（色付きの枠に直接入力）'!C36)</f>
        <v/>
      </c>
      <c r="D35" s="226"/>
      <c r="E35" s="226"/>
      <c r="F35" s="227"/>
      <c r="G35" s="228" t="str">
        <f>IF('入力用（色付きの枠に直接入力）'!D36="","",'入力用（色付きの枠に直接入力）'!D36)</f>
        <v/>
      </c>
      <c r="H35" s="229"/>
      <c r="I35" s="230"/>
      <c r="J35" s="103" t="str">
        <f>IF('入力用（色付きの枠に直接入力）'!E36="","",'入力用（色付きの枠に直接入力）'!E36)</f>
        <v/>
      </c>
      <c r="K35" s="104" t="str">
        <f>IF('入力用（色付きの枠に直接入力）'!F36="","",'入力用（色付きの枠に直接入力）'!F36)</f>
        <v/>
      </c>
      <c r="L35" s="178" t="s">
        <v>98</v>
      </c>
      <c r="M35" s="178" t="str">
        <f>IF('入力用（色付きの枠に直接入力）'!H36="","",'入力用（色付きの枠に直接入力）'!H36)</f>
        <v/>
      </c>
      <c r="N35" s="105" t="s">
        <v>99</v>
      </c>
      <c r="O35" s="66"/>
      <c r="P35" s="104" t="str">
        <f>IF('入力用（色付きの枠に直接入力）'!J36="","",'入力用（色付きの枠に直接入力）'!J36)</f>
        <v/>
      </c>
      <c r="Q35" s="178" t="s">
        <v>98</v>
      </c>
      <c r="R35" s="178" t="str">
        <f>IF('入力用（色付きの枠に直接入力）'!L36="","",'入力用（色付きの枠に直接入力）'!L36)</f>
        <v/>
      </c>
      <c r="S35" s="105" t="s">
        <v>99</v>
      </c>
      <c r="T35" s="66"/>
      <c r="U35" s="104" t="s">
        <v>102</v>
      </c>
      <c r="V35" s="231"/>
      <c r="W35" s="231"/>
      <c r="X35" s="105" t="s">
        <v>104</v>
      </c>
      <c r="Y35" s="177"/>
    </row>
    <row r="36" spans="1:25" ht="18.75" customHeight="1" thickBot="1" x14ac:dyDescent="0.25">
      <c r="A36" s="132" t="str">
        <f>'入力用（色付きの枠に直接入力）'!A37</f>
        <v>Ｄ</v>
      </c>
      <c r="B36" s="210">
        <v>2</v>
      </c>
      <c r="C36" s="232" t="str">
        <f>IF('入力用（色付きの枠に直接入力）'!C37="","",'入力用（色付きの枠に直接入力）'!C37)</f>
        <v/>
      </c>
      <c r="D36" s="233"/>
      <c r="E36" s="233"/>
      <c r="F36" s="234"/>
      <c r="G36" s="235" t="str">
        <f>IF('入力用（色付きの枠に直接入力）'!D37="","",'入力用（色付きの枠に直接入力）'!D37)</f>
        <v/>
      </c>
      <c r="H36" s="236"/>
      <c r="I36" s="237"/>
      <c r="J36" s="111" t="str">
        <f>IF('入力用（色付きの枠に直接入力）'!E37="","",'入力用（色付きの枠に直接入力）'!E37)</f>
        <v/>
      </c>
      <c r="K36" s="112" t="str">
        <f>IF('入力用（色付きの枠に直接入力）'!F37="","",'入力用（色付きの枠に直接入力）'!F37)</f>
        <v/>
      </c>
      <c r="L36" s="84" t="s">
        <v>98</v>
      </c>
      <c r="M36" s="84" t="str">
        <f>IF('入力用（色付きの枠に直接入力）'!H37="","",'入力用（色付きの枠に直接入力）'!H37)</f>
        <v/>
      </c>
      <c r="N36" s="113" t="s">
        <v>99</v>
      </c>
      <c r="O36" s="114"/>
      <c r="P36" s="112" t="str">
        <f>IF('入力用（色付きの枠に直接入力）'!J37="","",'入力用（色付きの枠に直接入力）'!J37)</f>
        <v/>
      </c>
      <c r="Q36" s="84" t="s">
        <v>98</v>
      </c>
      <c r="R36" s="84" t="str">
        <f>IF('入力用（色付きの枠に直接入力）'!L37="","",'入力用（色付きの枠に直接入力）'!L37)</f>
        <v/>
      </c>
      <c r="S36" s="113" t="s">
        <v>99</v>
      </c>
      <c r="T36" s="114"/>
      <c r="U36" s="112" t="s">
        <v>102</v>
      </c>
      <c r="V36" s="224"/>
      <c r="W36" s="224"/>
      <c r="X36" s="113" t="s">
        <v>104</v>
      </c>
      <c r="Y36" s="115"/>
    </row>
    <row r="37" spans="1:25" ht="18.75" customHeight="1" x14ac:dyDescent="0.2">
      <c r="A37" s="132" t="s">
        <v>85</v>
      </c>
      <c r="B37" s="209">
        <v>3</v>
      </c>
      <c r="C37" s="211" t="str">
        <f>IF('入力用（色付きの枠に直接入力）'!C38="","",'入力用（色付きの枠に直接入力）'!C38)</f>
        <v/>
      </c>
      <c r="D37" s="212"/>
      <c r="E37" s="212"/>
      <c r="F37" s="213"/>
      <c r="G37" s="214" t="str">
        <f>IF('入力用（色付きの枠に直接入力）'!D38="","",'入力用（色付きの枠に直接入力）'!D38)</f>
        <v/>
      </c>
      <c r="H37" s="215"/>
      <c r="I37" s="216"/>
      <c r="J37" s="116" t="str">
        <f>IF('入力用（色付きの枠に直接入力）'!E38="","",'入力用（色付きの枠に直接入力）'!E38)</f>
        <v/>
      </c>
      <c r="K37" s="117" t="str">
        <f>IF('入力用（色付きの枠に直接入力）'!F38="","",'入力用（色付きの枠に直接入力）'!F38)</f>
        <v/>
      </c>
      <c r="L37" s="179" t="s">
        <v>98</v>
      </c>
      <c r="M37" s="179" t="str">
        <f>IF('入力用（色付きの枠に直接入力）'!H38="","",'入力用（色付きの枠に直接入力）'!H38)</f>
        <v/>
      </c>
      <c r="N37" s="118" t="s">
        <v>99</v>
      </c>
      <c r="O37" s="119"/>
      <c r="P37" s="117" t="str">
        <f>IF('入力用（色付きの枠に直接入力）'!J38="","",'入力用（色付きの枠に直接入力）'!J38)</f>
        <v/>
      </c>
      <c r="Q37" s="179" t="s">
        <v>98</v>
      </c>
      <c r="R37" s="179" t="str">
        <f>IF('入力用（色付きの枠に直接入力）'!L38="","",'入力用（色付きの枠に直接入力）'!L38)</f>
        <v/>
      </c>
      <c r="S37" s="118" t="s">
        <v>99</v>
      </c>
      <c r="T37" s="119"/>
      <c r="U37" s="117" t="s">
        <v>102</v>
      </c>
      <c r="V37" s="217"/>
      <c r="W37" s="217"/>
      <c r="X37" s="118" t="s">
        <v>104</v>
      </c>
      <c r="Y37" s="120"/>
    </row>
    <row r="38" spans="1:25" ht="18.75" customHeight="1" thickBot="1" x14ac:dyDescent="0.25">
      <c r="A38" s="142"/>
      <c r="B38" s="210">
        <v>3</v>
      </c>
      <c r="C38" s="218" t="str">
        <f>IF('入力用（色付きの枠に直接入力）'!C39="","",'入力用（色付きの枠に直接入力）'!C39)</f>
        <v/>
      </c>
      <c r="D38" s="219"/>
      <c r="E38" s="219"/>
      <c r="F38" s="220"/>
      <c r="G38" s="221" t="str">
        <f>IF('入力用（色付きの枠に直接入力）'!D39="","",'入力用（色付きの枠に直接入力）'!D39)</f>
        <v/>
      </c>
      <c r="H38" s="222"/>
      <c r="I38" s="223"/>
      <c r="J38" s="121" t="str">
        <f>IF('入力用（色付きの枠に直接入力）'!E39="","",'入力用（色付きの枠に直接入力）'!E39)</f>
        <v/>
      </c>
      <c r="K38" s="122" t="str">
        <f>IF('入力用（色付きの枠に直接入力）'!F39="","",'入力用（色付きの枠に直接入力）'!F39)</f>
        <v/>
      </c>
      <c r="L38" s="123" t="s">
        <v>98</v>
      </c>
      <c r="M38" s="123" t="str">
        <f>IF('入力用（色付きの枠に直接入力）'!H39="","",'入力用（色付きの枠に直接入力）'!H39)</f>
        <v/>
      </c>
      <c r="N38" s="124" t="s">
        <v>99</v>
      </c>
      <c r="O38" s="125"/>
      <c r="P38" s="122" t="str">
        <f>IF('入力用（色付きの枠に直接入力）'!J39="","",'入力用（色付きの枠に直接入力）'!J39)</f>
        <v/>
      </c>
      <c r="Q38" s="123" t="s">
        <v>98</v>
      </c>
      <c r="R38" s="123" t="str">
        <f>IF('入力用（色付きの枠に直接入力）'!L39="","",'入力用（色付きの枠に直接入力）'!L39)</f>
        <v/>
      </c>
      <c r="S38" s="124" t="s">
        <v>99</v>
      </c>
      <c r="T38" s="125"/>
      <c r="U38" s="122" t="s">
        <v>102</v>
      </c>
      <c r="V38" s="224"/>
      <c r="W38" s="224"/>
      <c r="X38" s="124" t="s">
        <v>104</v>
      </c>
      <c r="Y38" s="126"/>
    </row>
    <row r="39" spans="1:25" ht="18.75" customHeight="1" x14ac:dyDescent="0.2">
      <c r="A39" s="142"/>
      <c r="B39" s="209">
        <v>4</v>
      </c>
      <c r="C39" s="211" t="str">
        <f>IF('入力用（色付きの枠に直接入力）'!C40="","",'入力用（色付きの枠に直接入力）'!C40)</f>
        <v/>
      </c>
      <c r="D39" s="212"/>
      <c r="E39" s="212"/>
      <c r="F39" s="213"/>
      <c r="G39" s="214" t="str">
        <f>IF('入力用（色付きの枠に直接入力）'!D40="","",'入力用（色付きの枠に直接入力）'!D40)</f>
        <v/>
      </c>
      <c r="H39" s="215"/>
      <c r="I39" s="216"/>
      <c r="J39" s="116" t="str">
        <f>IF('入力用（色付きの枠に直接入力）'!E40="","",'入力用（色付きの枠に直接入力）'!E40)</f>
        <v/>
      </c>
      <c r="K39" s="117" t="str">
        <f>IF('入力用（色付きの枠に直接入力）'!F40="","",'入力用（色付きの枠に直接入力）'!F40)</f>
        <v/>
      </c>
      <c r="L39" s="179" t="s">
        <v>98</v>
      </c>
      <c r="M39" s="179" t="str">
        <f>IF('入力用（色付きの枠に直接入力）'!H40="","",'入力用（色付きの枠に直接入力）'!H40)</f>
        <v/>
      </c>
      <c r="N39" s="118" t="s">
        <v>99</v>
      </c>
      <c r="O39" s="119"/>
      <c r="P39" s="117" t="str">
        <f>IF('入力用（色付きの枠に直接入力）'!J40="","",'入力用（色付きの枠に直接入力）'!J40)</f>
        <v/>
      </c>
      <c r="Q39" s="179" t="s">
        <v>98</v>
      </c>
      <c r="R39" s="179" t="str">
        <f>IF('入力用（色付きの枠に直接入力）'!L40="","",'入力用（色付きの枠に直接入力）'!L40)</f>
        <v/>
      </c>
      <c r="S39" s="118" t="s">
        <v>99</v>
      </c>
      <c r="T39" s="119"/>
      <c r="U39" s="117" t="s">
        <v>102</v>
      </c>
      <c r="V39" s="217"/>
      <c r="W39" s="217"/>
      <c r="X39" s="118" t="s">
        <v>104</v>
      </c>
      <c r="Y39" s="120"/>
    </row>
    <row r="40" spans="1:25" ht="18.75" customHeight="1" thickBot="1" x14ac:dyDescent="0.25">
      <c r="A40" s="141"/>
      <c r="B40" s="210">
        <v>4</v>
      </c>
      <c r="C40" s="218" t="str">
        <f>IF('入力用（色付きの枠に直接入力）'!C41="","",'入力用（色付きの枠に直接入力）'!C41)</f>
        <v/>
      </c>
      <c r="D40" s="219"/>
      <c r="E40" s="219"/>
      <c r="F40" s="220"/>
      <c r="G40" s="221" t="str">
        <f>IF('入力用（色付きの枠に直接入力）'!D41="","",'入力用（色付きの枠に直接入力）'!D41)</f>
        <v/>
      </c>
      <c r="H40" s="222"/>
      <c r="I40" s="223"/>
      <c r="J40" s="121" t="str">
        <f>IF('入力用（色付きの枠に直接入力）'!E41="","",'入力用（色付きの枠に直接入力）'!E41)</f>
        <v/>
      </c>
      <c r="K40" s="122" t="str">
        <f>IF('入力用（色付きの枠に直接入力）'!F41="","",'入力用（色付きの枠に直接入力）'!F41)</f>
        <v/>
      </c>
      <c r="L40" s="123" t="s">
        <v>98</v>
      </c>
      <c r="M40" s="123" t="str">
        <f>IF('入力用（色付きの枠に直接入力）'!H41="","",'入力用（色付きの枠に直接入力）'!H41)</f>
        <v/>
      </c>
      <c r="N40" s="124" t="s">
        <v>99</v>
      </c>
      <c r="O40" s="125"/>
      <c r="P40" s="122" t="str">
        <f>IF('入力用（色付きの枠に直接入力）'!J41="","",'入力用（色付きの枠に直接入力）'!J41)</f>
        <v/>
      </c>
      <c r="Q40" s="123" t="s">
        <v>98</v>
      </c>
      <c r="R40" s="123" t="str">
        <f>IF('入力用（色付きの枠に直接入力）'!L41="","",'入力用（色付きの枠に直接入力）'!L41)</f>
        <v/>
      </c>
      <c r="S40" s="124" t="s">
        <v>99</v>
      </c>
      <c r="T40" s="125"/>
      <c r="U40" s="122" t="s">
        <v>102</v>
      </c>
      <c r="V40" s="224"/>
      <c r="W40" s="224"/>
      <c r="X40" s="124" t="s">
        <v>104</v>
      </c>
      <c r="Y40" s="126"/>
    </row>
    <row r="41" spans="1:25" ht="18.75" customHeight="1" thickTop="1" x14ac:dyDescent="0.2">
      <c r="A41" s="142"/>
      <c r="B41" s="240">
        <v>1</v>
      </c>
      <c r="C41" s="241" t="str">
        <f>IF('入力用（色付きの枠に直接入力）'!C42="","",'入力用（色付きの枠に直接入力）'!C42)</f>
        <v/>
      </c>
      <c r="D41" s="242"/>
      <c r="E41" s="242"/>
      <c r="F41" s="243"/>
      <c r="G41" s="244" t="str">
        <f>IF('入力用（色付きの枠に直接入力）'!D42="","",'入力用（色付きの枠に直接入力）'!D42)</f>
        <v/>
      </c>
      <c r="H41" s="245"/>
      <c r="I41" s="246"/>
      <c r="J41" s="59" t="str">
        <f>IF('入力用（色付きの枠に直接入力）'!E42="","",'入力用（色付きの枠に直接入力）'!E42)</f>
        <v/>
      </c>
      <c r="K41" s="106" t="str">
        <f>IF('入力用（色付きの枠に直接入力）'!F42="","",'入力用（色付きの枠に直接入力）'!F42)</f>
        <v/>
      </c>
      <c r="L41" s="60" t="s">
        <v>11</v>
      </c>
      <c r="M41" s="60" t="str">
        <f>IF('入力用（色付きの枠に直接入力）'!H42="","",'入力用（色付きの枠に直接入力）'!H42)</f>
        <v/>
      </c>
      <c r="N41" s="107" t="s">
        <v>12</v>
      </c>
      <c r="O41" s="108"/>
      <c r="P41" s="106" t="str">
        <f>IF('入力用（色付きの枠に直接入力）'!J42="","",'入力用（色付きの枠に直接入力）'!J42)</f>
        <v/>
      </c>
      <c r="Q41" s="60" t="s">
        <v>11</v>
      </c>
      <c r="R41" s="60" t="str">
        <f>IF('入力用（色付きの枠に直接入力）'!L42="","",'入力用（色付きの枠に直接入力）'!L42)</f>
        <v/>
      </c>
      <c r="S41" s="107" t="s">
        <v>12</v>
      </c>
      <c r="T41" s="108"/>
      <c r="U41" s="106" t="s">
        <v>102</v>
      </c>
      <c r="V41" s="238"/>
      <c r="W41" s="238"/>
      <c r="X41" s="107" t="s">
        <v>104</v>
      </c>
      <c r="Y41" s="114"/>
    </row>
    <row r="42" spans="1:25" ht="18.75" customHeight="1" thickBot="1" x14ac:dyDescent="0.25">
      <c r="A42" s="142"/>
      <c r="B42" s="210"/>
      <c r="C42" s="241" t="str">
        <f>IF('入力用（色付きの枠に直接入力）'!C43="","",'入力用（色付きの枠に直接入力）'!C43)</f>
        <v/>
      </c>
      <c r="D42" s="242"/>
      <c r="E42" s="242"/>
      <c r="F42" s="243"/>
      <c r="G42" s="247" t="str">
        <f>IF('入力用（色付きの枠に直接入力）'!D43="","",'入力用（色付きの枠に直接入力）'!D43)</f>
        <v/>
      </c>
      <c r="H42" s="248"/>
      <c r="I42" s="249"/>
      <c r="J42" s="59" t="str">
        <f>IF('入力用（色付きの枠に直接入力）'!E43="","",'入力用（色付きの枠に直接入力）'!E43)</f>
        <v/>
      </c>
      <c r="K42" s="106" t="str">
        <f>IF('入力用（色付きの枠に直接入力）'!F43="","",'入力用（色付きの枠に直接入力）'!F43)</f>
        <v/>
      </c>
      <c r="L42" s="60" t="s">
        <v>11</v>
      </c>
      <c r="M42" s="60" t="str">
        <f>IF('入力用（色付きの枠に直接入力）'!H43="","",'入力用（色付きの枠に直接入力）'!H43)</f>
        <v/>
      </c>
      <c r="N42" s="107" t="s">
        <v>12</v>
      </c>
      <c r="O42" s="108"/>
      <c r="P42" s="106" t="str">
        <f>IF('入力用（色付きの枠に直接入力）'!J43="","",'入力用（色付きの枠に直接入力）'!J43)</f>
        <v/>
      </c>
      <c r="Q42" s="60" t="s">
        <v>11</v>
      </c>
      <c r="R42" s="60" t="str">
        <f>IF('入力用（色付きの枠に直接入力）'!L43="","",'入力用（色付きの枠に直接入力）'!L43)</f>
        <v/>
      </c>
      <c r="S42" s="107" t="s">
        <v>12</v>
      </c>
      <c r="T42" s="108"/>
      <c r="U42" s="106" t="s">
        <v>102</v>
      </c>
      <c r="V42" s="239"/>
      <c r="W42" s="239"/>
      <c r="X42" s="107" t="s">
        <v>104</v>
      </c>
      <c r="Y42" s="109"/>
    </row>
    <row r="43" spans="1:25" ht="18.75" customHeight="1" x14ac:dyDescent="0.2">
      <c r="A43" s="142"/>
      <c r="B43" s="209">
        <v>2</v>
      </c>
      <c r="C43" s="225" t="str">
        <f>IF('入力用（色付きの枠に直接入力）'!C44="","",'入力用（色付きの枠に直接入力）'!C44)</f>
        <v/>
      </c>
      <c r="D43" s="226"/>
      <c r="E43" s="226"/>
      <c r="F43" s="227"/>
      <c r="G43" s="228" t="str">
        <f>IF('入力用（色付きの枠に直接入力）'!D44="","",'入力用（色付きの枠に直接入力）'!D44)</f>
        <v/>
      </c>
      <c r="H43" s="229"/>
      <c r="I43" s="230"/>
      <c r="J43" s="103" t="str">
        <f>IF('入力用（色付きの枠に直接入力）'!E44="","",'入力用（色付きの枠に直接入力）'!E44)</f>
        <v/>
      </c>
      <c r="K43" s="104" t="str">
        <f>IF('入力用（色付きの枠に直接入力）'!F44="","",'入力用（色付きの枠に直接入力）'!F44)</f>
        <v/>
      </c>
      <c r="L43" s="178" t="s">
        <v>11</v>
      </c>
      <c r="M43" s="178" t="str">
        <f>IF('入力用（色付きの枠に直接入力）'!H44="","",'入力用（色付きの枠に直接入力）'!H44)</f>
        <v/>
      </c>
      <c r="N43" s="105" t="s">
        <v>12</v>
      </c>
      <c r="O43" s="66"/>
      <c r="P43" s="104" t="str">
        <f>IF('入力用（色付きの枠に直接入力）'!J44="","",'入力用（色付きの枠に直接入力）'!J44)</f>
        <v/>
      </c>
      <c r="Q43" s="178" t="s">
        <v>11</v>
      </c>
      <c r="R43" s="178" t="str">
        <f>IF('入力用（色付きの枠に直接入力）'!L44="","",'入力用（色付きの枠に直接入力）'!L44)</f>
        <v/>
      </c>
      <c r="S43" s="105" t="s">
        <v>12</v>
      </c>
      <c r="T43" s="66"/>
      <c r="U43" s="104" t="s">
        <v>102</v>
      </c>
      <c r="V43" s="231"/>
      <c r="W43" s="231"/>
      <c r="X43" s="105" t="s">
        <v>104</v>
      </c>
      <c r="Y43" s="177"/>
    </row>
    <row r="44" spans="1:25" ht="18.75" customHeight="1" thickBot="1" x14ac:dyDescent="0.25">
      <c r="A44" s="132" t="str">
        <f>'入力用（色付きの枠に直接入力）'!A45</f>
        <v>Ｅ</v>
      </c>
      <c r="B44" s="210">
        <v>2</v>
      </c>
      <c r="C44" s="232" t="str">
        <f>IF('入力用（色付きの枠に直接入力）'!C45="","",'入力用（色付きの枠に直接入力）'!C45)</f>
        <v/>
      </c>
      <c r="D44" s="233"/>
      <c r="E44" s="233"/>
      <c r="F44" s="234"/>
      <c r="G44" s="235" t="str">
        <f>IF('入力用（色付きの枠に直接入力）'!D45="","",'入力用（色付きの枠に直接入力）'!D45)</f>
        <v/>
      </c>
      <c r="H44" s="236"/>
      <c r="I44" s="237"/>
      <c r="J44" s="111" t="str">
        <f>IF('入力用（色付きの枠に直接入力）'!E45="","",'入力用（色付きの枠に直接入力）'!E45)</f>
        <v/>
      </c>
      <c r="K44" s="112" t="str">
        <f>IF('入力用（色付きの枠に直接入力）'!F45="","",'入力用（色付きの枠に直接入力）'!F45)</f>
        <v/>
      </c>
      <c r="L44" s="84" t="s">
        <v>11</v>
      </c>
      <c r="M44" s="84" t="str">
        <f>IF('入力用（色付きの枠に直接入力）'!H45="","",'入力用（色付きの枠に直接入力）'!H45)</f>
        <v/>
      </c>
      <c r="N44" s="113" t="s">
        <v>12</v>
      </c>
      <c r="O44" s="114"/>
      <c r="P44" s="112" t="str">
        <f>IF('入力用（色付きの枠に直接入力）'!J45="","",'入力用（色付きの枠に直接入力）'!J45)</f>
        <v/>
      </c>
      <c r="Q44" s="84" t="s">
        <v>11</v>
      </c>
      <c r="R44" s="84" t="str">
        <f>IF('入力用（色付きの枠に直接入力）'!L45="","",'入力用（色付きの枠に直接入力）'!L45)</f>
        <v/>
      </c>
      <c r="S44" s="113" t="s">
        <v>12</v>
      </c>
      <c r="T44" s="114"/>
      <c r="U44" s="112" t="s">
        <v>102</v>
      </c>
      <c r="V44" s="224"/>
      <c r="W44" s="224"/>
      <c r="X44" s="113" t="s">
        <v>104</v>
      </c>
      <c r="Y44" s="115"/>
    </row>
    <row r="45" spans="1:25" ht="18.75" customHeight="1" x14ac:dyDescent="0.2">
      <c r="A45" s="132" t="s">
        <v>85</v>
      </c>
      <c r="B45" s="209">
        <v>3</v>
      </c>
      <c r="C45" s="211" t="str">
        <f>IF('入力用（色付きの枠に直接入力）'!C46="","",'入力用（色付きの枠に直接入力）'!C46)</f>
        <v/>
      </c>
      <c r="D45" s="212"/>
      <c r="E45" s="212"/>
      <c r="F45" s="213"/>
      <c r="G45" s="214" t="str">
        <f>IF('入力用（色付きの枠に直接入力）'!D46="","",'入力用（色付きの枠に直接入力）'!D46)</f>
        <v/>
      </c>
      <c r="H45" s="215"/>
      <c r="I45" s="216"/>
      <c r="J45" s="116" t="str">
        <f>IF('入力用（色付きの枠に直接入力）'!E46="","",'入力用（色付きの枠に直接入力）'!E46)</f>
        <v/>
      </c>
      <c r="K45" s="117" t="str">
        <f>IF('入力用（色付きの枠に直接入力）'!F46="","",'入力用（色付きの枠に直接入力）'!F46)</f>
        <v/>
      </c>
      <c r="L45" s="179" t="s">
        <v>11</v>
      </c>
      <c r="M45" s="179" t="str">
        <f>IF('入力用（色付きの枠に直接入力）'!H46="","",'入力用（色付きの枠に直接入力）'!H46)</f>
        <v/>
      </c>
      <c r="N45" s="118" t="s">
        <v>12</v>
      </c>
      <c r="O45" s="119"/>
      <c r="P45" s="117" t="str">
        <f>IF('入力用（色付きの枠に直接入力）'!J46="","",'入力用（色付きの枠に直接入力）'!J46)</f>
        <v/>
      </c>
      <c r="Q45" s="179" t="s">
        <v>11</v>
      </c>
      <c r="R45" s="179" t="str">
        <f>IF('入力用（色付きの枠に直接入力）'!L46="","",'入力用（色付きの枠に直接入力）'!L46)</f>
        <v/>
      </c>
      <c r="S45" s="118" t="s">
        <v>12</v>
      </c>
      <c r="T45" s="119"/>
      <c r="U45" s="117" t="s">
        <v>102</v>
      </c>
      <c r="V45" s="217"/>
      <c r="W45" s="217"/>
      <c r="X45" s="118" t="s">
        <v>104</v>
      </c>
      <c r="Y45" s="120"/>
    </row>
    <row r="46" spans="1:25" ht="18.75" customHeight="1" thickBot="1" x14ac:dyDescent="0.25">
      <c r="A46" s="142"/>
      <c r="B46" s="210">
        <v>3</v>
      </c>
      <c r="C46" s="218" t="str">
        <f>IF('入力用（色付きの枠に直接入力）'!C47="","",'入力用（色付きの枠に直接入力）'!C47)</f>
        <v/>
      </c>
      <c r="D46" s="219"/>
      <c r="E46" s="219"/>
      <c r="F46" s="220"/>
      <c r="G46" s="221" t="str">
        <f>IF('入力用（色付きの枠に直接入力）'!D47="","",'入力用（色付きの枠に直接入力）'!D47)</f>
        <v/>
      </c>
      <c r="H46" s="222"/>
      <c r="I46" s="223"/>
      <c r="J46" s="121" t="str">
        <f>IF('入力用（色付きの枠に直接入力）'!E47="","",'入力用（色付きの枠に直接入力）'!E47)</f>
        <v/>
      </c>
      <c r="K46" s="122" t="str">
        <f>IF('入力用（色付きの枠に直接入力）'!F47="","",'入力用（色付きの枠に直接入力）'!F47)</f>
        <v/>
      </c>
      <c r="L46" s="123" t="s">
        <v>11</v>
      </c>
      <c r="M46" s="123" t="str">
        <f>IF('入力用（色付きの枠に直接入力）'!H47="","",'入力用（色付きの枠に直接入力）'!H47)</f>
        <v/>
      </c>
      <c r="N46" s="124" t="s">
        <v>12</v>
      </c>
      <c r="O46" s="125"/>
      <c r="P46" s="122" t="str">
        <f>IF('入力用（色付きの枠に直接入力）'!J47="","",'入力用（色付きの枠に直接入力）'!J47)</f>
        <v/>
      </c>
      <c r="Q46" s="123" t="s">
        <v>11</v>
      </c>
      <c r="R46" s="123" t="str">
        <f>IF('入力用（色付きの枠に直接入力）'!L47="","",'入力用（色付きの枠に直接入力）'!L47)</f>
        <v/>
      </c>
      <c r="S46" s="124" t="s">
        <v>12</v>
      </c>
      <c r="T46" s="125"/>
      <c r="U46" s="122" t="s">
        <v>102</v>
      </c>
      <c r="V46" s="224"/>
      <c r="W46" s="224"/>
      <c r="X46" s="124" t="s">
        <v>104</v>
      </c>
      <c r="Y46" s="126"/>
    </row>
    <row r="47" spans="1:25" ht="18.75" customHeight="1" x14ac:dyDescent="0.2">
      <c r="A47" s="142"/>
      <c r="B47" s="209">
        <v>4</v>
      </c>
      <c r="C47" s="211" t="str">
        <f>IF('入力用（色付きの枠に直接入力）'!C48="","",'入力用（色付きの枠に直接入力）'!C48)</f>
        <v/>
      </c>
      <c r="D47" s="212"/>
      <c r="E47" s="212"/>
      <c r="F47" s="213"/>
      <c r="G47" s="214" t="str">
        <f>IF('入力用（色付きの枠に直接入力）'!D48="","",'入力用（色付きの枠に直接入力）'!D48)</f>
        <v/>
      </c>
      <c r="H47" s="215"/>
      <c r="I47" s="216"/>
      <c r="J47" s="116" t="str">
        <f>IF('入力用（色付きの枠に直接入力）'!E48="","",'入力用（色付きの枠に直接入力）'!E48)</f>
        <v/>
      </c>
      <c r="K47" s="117" t="str">
        <f>IF('入力用（色付きの枠に直接入力）'!F48="","",'入力用（色付きの枠に直接入力）'!F48)</f>
        <v/>
      </c>
      <c r="L47" s="179" t="s">
        <v>11</v>
      </c>
      <c r="M47" s="179" t="str">
        <f>IF('入力用（色付きの枠に直接入力）'!H48="","",'入力用（色付きの枠に直接入力）'!H48)</f>
        <v/>
      </c>
      <c r="N47" s="118" t="s">
        <v>12</v>
      </c>
      <c r="O47" s="119"/>
      <c r="P47" s="117" t="str">
        <f>IF('入力用（色付きの枠に直接入力）'!J48="","",'入力用（色付きの枠に直接入力）'!J48)</f>
        <v/>
      </c>
      <c r="Q47" s="179" t="s">
        <v>11</v>
      </c>
      <c r="R47" s="179" t="str">
        <f>IF('入力用（色付きの枠に直接入力）'!L48="","",'入力用（色付きの枠に直接入力）'!L48)</f>
        <v/>
      </c>
      <c r="S47" s="118" t="s">
        <v>12</v>
      </c>
      <c r="T47" s="119"/>
      <c r="U47" s="117" t="s">
        <v>102</v>
      </c>
      <c r="V47" s="217"/>
      <c r="W47" s="217"/>
      <c r="X47" s="118" t="s">
        <v>104</v>
      </c>
      <c r="Y47" s="120"/>
    </row>
    <row r="48" spans="1:25" ht="18.75" customHeight="1" thickBot="1" x14ac:dyDescent="0.25">
      <c r="A48" s="141"/>
      <c r="B48" s="210">
        <v>4</v>
      </c>
      <c r="C48" s="218" t="str">
        <f>IF('入力用（色付きの枠に直接入力）'!C49="","",'入力用（色付きの枠に直接入力）'!C49)</f>
        <v/>
      </c>
      <c r="D48" s="219"/>
      <c r="E48" s="219"/>
      <c r="F48" s="220"/>
      <c r="G48" s="221" t="str">
        <f>IF('入力用（色付きの枠に直接入力）'!D49="","",'入力用（色付きの枠に直接入力）'!D49)</f>
        <v/>
      </c>
      <c r="H48" s="222"/>
      <c r="I48" s="223"/>
      <c r="J48" s="121" t="str">
        <f>IF('入力用（色付きの枠に直接入力）'!E49="","",'入力用（色付きの枠に直接入力）'!E49)</f>
        <v/>
      </c>
      <c r="K48" s="122" t="str">
        <f>IF('入力用（色付きの枠に直接入力）'!F49="","",'入力用（色付きの枠に直接入力）'!F49)</f>
        <v/>
      </c>
      <c r="L48" s="123" t="s">
        <v>11</v>
      </c>
      <c r="M48" s="123" t="str">
        <f>IF('入力用（色付きの枠に直接入力）'!H49="","",'入力用（色付きの枠に直接入力）'!H49)</f>
        <v/>
      </c>
      <c r="N48" s="124" t="s">
        <v>12</v>
      </c>
      <c r="O48" s="125"/>
      <c r="P48" s="122" t="str">
        <f>IF('入力用（色付きの枠に直接入力）'!J49="","",'入力用（色付きの枠に直接入力）'!J49)</f>
        <v/>
      </c>
      <c r="Q48" s="123" t="s">
        <v>11</v>
      </c>
      <c r="R48" s="123" t="str">
        <f>IF('入力用（色付きの枠に直接入力）'!L49="","",'入力用（色付きの枠に直接入力）'!L49)</f>
        <v/>
      </c>
      <c r="S48" s="124" t="s">
        <v>12</v>
      </c>
      <c r="T48" s="125"/>
      <c r="U48" s="122" t="s">
        <v>102</v>
      </c>
      <c r="V48" s="224"/>
      <c r="W48" s="224"/>
      <c r="X48" s="124" t="s">
        <v>104</v>
      </c>
      <c r="Y48" s="126"/>
    </row>
  </sheetData>
  <mergeCells count="165">
    <mergeCell ref="B17:B18"/>
    <mergeCell ref="B19:B20"/>
    <mergeCell ref="B21:B22"/>
    <mergeCell ref="B35:B36"/>
    <mergeCell ref="C30:F30"/>
    <mergeCell ref="C29:F29"/>
    <mergeCell ref="C19:F19"/>
    <mergeCell ref="G29:I29"/>
    <mergeCell ref="G30:I30"/>
    <mergeCell ref="A1:Y1"/>
    <mergeCell ref="O3:Q3"/>
    <mergeCell ref="R3:X3"/>
    <mergeCell ref="B13:B14"/>
    <mergeCell ref="G14:I14"/>
    <mergeCell ref="G15:I15"/>
    <mergeCell ref="B7:B8"/>
    <mergeCell ref="B9:B10"/>
    <mergeCell ref="B11:B12"/>
    <mergeCell ref="C10:F10"/>
    <mergeCell ref="C12:F12"/>
    <mergeCell ref="O4:Q4"/>
    <mergeCell ref="R4:X4"/>
    <mergeCell ref="U7:Y8"/>
    <mergeCell ref="V9:W9"/>
    <mergeCell ref="V10:W10"/>
    <mergeCell ref="V11:W11"/>
    <mergeCell ref="V12:W12"/>
    <mergeCell ref="V14:W14"/>
    <mergeCell ref="P7:T7"/>
    <mergeCell ref="P8:T8"/>
    <mergeCell ref="B15:B16"/>
    <mergeCell ref="G10:I10"/>
    <mergeCell ref="G11:I11"/>
    <mergeCell ref="Z2:AC3"/>
    <mergeCell ref="C33:F33"/>
    <mergeCell ref="C34:F34"/>
    <mergeCell ref="C24:F24"/>
    <mergeCell ref="C25:F25"/>
    <mergeCell ref="C18:F18"/>
    <mergeCell ref="C26:F26"/>
    <mergeCell ref="C31:F31"/>
    <mergeCell ref="C15:F15"/>
    <mergeCell ref="C16:F16"/>
    <mergeCell ref="C17:F17"/>
    <mergeCell ref="C27:F27"/>
    <mergeCell ref="C28:F28"/>
    <mergeCell ref="C21:F21"/>
    <mergeCell ref="C22:F22"/>
    <mergeCell ref="C32:F32"/>
    <mergeCell ref="Z7:AC16"/>
    <mergeCell ref="V15:W15"/>
    <mergeCell ref="V16:W16"/>
    <mergeCell ref="P2:S2"/>
    <mergeCell ref="U2:Y2"/>
    <mergeCell ref="I2:K2"/>
    <mergeCell ref="G33:I33"/>
    <mergeCell ref="G24:I24"/>
    <mergeCell ref="G12:I12"/>
    <mergeCell ref="G13:I13"/>
    <mergeCell ref="G35:I35"/>
    <mergeCell ref="C36:F36"/>
    <mergeCell ref="G36:I36"/>
    <mergeCell ref="C37:F37"/>
    <mergeCell ref="G37:I37"/>
    <mergeCell ref="C20:F20"/>
    <mergeCell ref="C23:F23"/>
    <mergeCell ref="C14:F14"/>
    <mergeCell ref="G16:I16"/>
    <mergeCell ref="G17:I17"/>
    <mergeCell ref="G18:I18"/>
    <mergeCell ref="G28:I28"/>
    <mergeCell ref="G34:I34"/>
    <mergeCell ref="G22:I22"/>
    <mergeCell ref="G23:I23"/>
    <mergeCell ref="G31:I31"/>
    <mergeCell ref="C35:F35"/>
    <mergeCell ref="G25:I25"/>
    <mergeCell ref="G26:I26"/>
    <mergeCell ref="G27:I27"/>
    <mergeCell ref="B2:H2"/>
    <mergeCell ref="J3:K3"/>
    <mergeCell ref="B3:I3"/>
    <mergeCell ref="A7:A8"/>
    <mergeCell ref="B23:B24"/>
    <mergeCell ref="B25:B26"/>
    <mergeCell ref="B27:B28"/>
    <mergeCell ref="B29:B30"/>
    <mergeCell ref="B31:B32"/>
    <mergeCell ref="K7:O7"/>
    <mergeCell ref="K8:O8"/>
    <mergeCell ref="G19:I19"/>
    <mergeCell ref="G20:I20"/>
    <mergeCell ref="G21:I21"/>
    <mergeCell ref="J7:J8"/>
    <mergeCell ref="C11:F11"/>
    <mergeCell ref="C13:F13"/>
    <mergeCell ref="C9:F9"/>
    <mergeCell ref="G32:I32"/>
    <mergeCell ref="C7:F7"/>
    <mergeCell ref="C8:F8"/>
    <mergeCell ref="G7:I7"/>
    <mergeCell ref="G8:I8"/>
    <mergeCell ref="G9:I9"/>
    <mergeCell ref="V32:W32"/>
    <mergeCell ref="V33:W33"/>
    <mergeCell ref="V34:W34"/>
    <mergeCell ref="V35:W35"/>
    <mergeCell ref="V36:W36"/>
    <mergeCell ref="V37:W37"/>
    <mergeCell ref="V38:W38"/>
    <mergeCell ref="V39:W39"/>
    <mergeCell ref="B39:B40"/>
    <mergeCell ref="C39:F39"/>
    <mergeCell ref="G39:I39"/>
    <mergeCell ref="C40:F40"/>
    <mergeCell ref="G40:I40"/>
    <mergeCell ref="B33:B34"/>
    <mergeCell ref="B37:B38"/>
    <mergeCell ref="C38:F38"/>
    <mergeCell ref="G38:I38"/>
    <mergeCell ref="V17:W17"/>
    <mergeCell ref="V18:W18"/>
    <mergeCell ref="V19:W19"/>
    <mergeCell ref="V20:W20"/>
    <mergeCell ref="V21:W21"/>
    <mergeCell ref="V22:W22"/>
    <mergeCell ref="V13:W13"/>
    <mergeCell ref="B41:B42"/>
    <mergeCell ref="C41:F41"/>
    <mergeCell ref="G41:I41"/>
    <mergeCell ref="V41:W41"/>
    <mergeCell ref="C42:F42"/>
    <mergeCell ref="G42:I42"/>
    <mergeCell ref="V42:W42"/>
    <mergeCell ref="V40:W40"/>
    <mergeCell ref="V23:W23"/>
    <mergeCell ref="V24:W24"/>
    <mergeCell ref="V25:W25"/>
    <mergeCell ref="V26:W26"/>
    <mergeCell ref="V27:W27"/>
    <mergeCell ref="V28:W28"/>
    <mergeCell ref="V29:W29"/>
    <mergeCell ref="V30:W30"/>
    <mergeCell ref="V31:W31"/>
    <mergeCell ref="B47:B48"/>
    <mergeCell ref="C47:F47"/>
    <mergeCell ref="G47:I47"/>
    <mergeCell ref="V47:W47"/>
    <mergeCell ref="C48:F48"/>
    <mergeCell ref="G48:I48"/>
    <mergeCell ref="V48:W48"/>
    <mergeCell ref="B43:B44"/>
    <mergeCell ref="C43:F43"/>
    <mergeCell ref="G43:I43"/>
    <mergeCell ref="V43:W43"/>
    <mergeCell ref="C44:F44"/>
    <mergeCell ref="G44:I44"/>
    <mergeCell ref="V44:W44"/>
    <mergeCell ref="B45:B46"/>
    <mergeCell ref="C45:F45"/>
    <mergeCell ref="G45:I45"/>
    <mergeCell ref="V45:W45"/>
    <mergeCell ref="C46:F46"/>
    <mergeCell ref="G46:I46"/>
    <mergeCell ref="V46:W46"/>
  </mergeCells>
  <phoneticPr fontId="1"/>
  <conditionalFormatting sqref="U2:Y2">
    <cfRule type="containsBlanks" dxfId="11" priority="2">
      <formula>LEN(TRIM(U2))=0</formula>
    </cfRule>
  </conditionalFormatting>
  <dataValidations count="1">
    <dataValidation type="list" allowBlank="1" showInputMessage="1" showErrorMessage="1" sqref="U2:Y2" xr:uid="{00000000-0002-0000-0300-000000000000}">
      <formula1>"男子の部,女子の部,不参加"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P41"/>
  <sheetViews>
    <sheetView view="pageBreakPreview" zoomScaleNormal="100" zoomScaleSheetLayoutView="100" workbookViewId="0">
      <pane xSplit="6" ySplit="1" topLeftCell="G2" activePane="bottomRight" state="frozen"/>
      <selection pane="topRight" activeCell="F1" sqref="F1"/>
      <selection pane="bottomLeft" activeCell="A2" sqref="A2"/>
      <selection pane="bottomRight" activeCell="G9" sqref="G9"/>
    </sheetView>
  </sheetViews>
  <sheetFormatPr defaultColWidth="9" defaultRowHeight="13.2" x14ac:dyDescent="0.2"/>
  <cols>
    <col min="1" max="1" width="9.44140625" style="57" customWidth="1"/>
    <col min="2" max="2" width="7.44140625" style="57" customWidth="1"/>
    <col min="3" max="3" width="12.44140625" style="57" customWidth="1"/>
    <col min="4" max="5" width="7.44140625" style="57" customWidth="1"/>
    <col min="6" max="6" width="5" style="64" customWidth="1"/>
    <col min="7" max="8" width="12.44140625" style="57" customWidth="1"/>
    <col min="9" max="10" width="12.44140625" style="84" customWidth="1"/>
    <col min="11" max="15" width="12" style="57" customWidth="1"/>
    <col min="16" max="16384" width="9" style="57"/>
  </cols>
  <sheetData>
    <row r="1" spans="1:16" ht="30" customHeight="1" thickBot="1" x14ac:dyDescent="0.25">
      <c r="A1" s="71" t="s">
        <v>107</v>
      </c>
      <c r="B1" s="163" t="s">
        <v>108</v>
      </c>
      <c r="C1" s="134" t="s">
        <v>32</v>
      </c>
      <c r="D1" s="71" t="s">
        <v>33</v>
      </c>
      <c r="E1" s="72" t="s">
        <v>34</v>
      </c>
      <c r="F1" s="73" t="s">
        <v>65</v>
      </c>
      <c r="G1" s="135" t="str">
        <f>'入力用（色付きの枠に直接入力）'!$F$8</f>
        <v>R７新人大会県</v>
      </c>
      <c r="H1" s="135" t="str">
        <f>'入力用（色付きの枠に直接入力）'!$J$8</f>
        <v>Ｒ７新人大会地区予選</v>
      </c>
      <c r="I1" s="133" t="str">
        <f>G1</f>
        <v>R７新人大会県</v>
      </c>
      <c r="J1" s="168" t="str">
        <f>H1</f>
        <v>Ｒ７新人大会地区予選</v>
      </c>
      <c r="K1" s="298" t="s">
        <v>114</v>
      </c>
      <c r="L1" s="299"/>
      <c r="M1" s="299"/>
      <c r="N1" s="299"/>
      <c r="O1" s="299"/>
      <c r="P1" s="130"/>
    </row>
    <row r="2" spans="1:16" ht="20.100000000000001" customHeight="1" x14ac:dyDescent="0.2">
      <c r="A2" s="164"/>
      <c r="B2" s="293">
        <f>SUM(F2:F7)</f>
        <v>0</v>
      </c>
      <c r="C2" s="58" t="str">
        <f>IF('入力用（色付きの枠に直接入力）'!$C10="","",'入力用（色付きの枠に直接入力）'!$C10)</f>
        <v/>
      </c>
      <c r="D2" s="59">
        <f>IF('大会当日提出用（参加種別を選択、混成チームの入力）'!$V9="",'入力用（色付きの枠に直接入力）'!$C$2,'大会当日提出用（参加種別を選択、混成チームの入力）'!$V9)</f>
        <v>0</v>
      </c>
      <c r="E2" s="293">
        <v>1</v>
      </c>
      <c r="F2" s="67">
        <f>SUM(G2:H2)</f>
        <v>0</v>
      </c>
      <c r="G2" s="65" t="str">
        <f>IF($I2="","",VLOOKUP($I2,換算表!$AM$3:$AO$11,2,0))</f>
        <v/>
      </c>
      <c r="H2" s="65" t="str">
        <f>IF(J2="","",IF('大会当日提出用（参加種別を選択、混成チームの入力）'!$U$2="男子の部",VLOOKUP(J2,換算表!$AG$3:$AK$20,2,0),VLOOKUP(J2,換算表!$AG$3:$AK$20,4,0)))</f>
        <v/>
      </c>
      <c r="I2" s="85" t="str">
        <f>IF('入力用（色付きの枠に直接入力）'!$H10="","",'入力用（色付きの枠に直接入力）'!$H10)</f>
        <v/>
      </c>
      <c r="J2" s="158" t="str">
        <f>IF('入力用（色付きの枠に直接入力）'!$L10="","",'入力用（色付きの枠に直接入力）'!$L10)</f>
        <v/>
      </c>
      <c r="K2" s="172"/>
      <c r="L2" s="130"/>
      <c r="M2" s="130"/>
      <c r="N2" s="130"/>
      <c r="O2" s="130"/>
      <c r="P2" s="130"/>
    </row>
    <row r="3" spans="1:16" ht="20.100000000000001" customHeight="1" x14ac:dyDescent="0.2">
      <c r="A3" s="111"/>
      <c r="B3" s="294"/>
      <c r="C3" s="128" t="str">
        <f>IF('入力用（色付きの枠に直接入力）'!$C11="","",'入力用（色付きの枠に直接入力）'!$C11)</f>
        <v/>
      </c>
      <c r="D3" s="59">
        <f>IF('大会当日提出用（参加種別を選択、混成チームの入力）'!$V10="",'入力用（色付きの枠に直接入力）'!$C$2,'大会当日提出用（参加種別を選択、混成チームの入力）'!$V10)</f>
        <v>0</v>
      </c>
      <c r="E3" s="296"/>
      <c r="F3" s="165">
        <f t="shared" ref="F3:F33" si="0">SUM(G3:H3)</f>
        <v>0</v>
      </c>
      <c r="G3" s="166" t="str">
        <f>IF($I3="","",VLOOKUP($I3,換算表!$AM$3:$AO$11,2,0))</f>
        <v/>
      </c>
      <c r="H3" s="166" t="str">
        <f>IF(J3="","",IF('大会当日提出用（参加種別を選択、混成チームの入力）'!$U$2="男子の部",VLOOKUP(J3,換算表!$AG$3:$AK$20,2,0),VLOOKUP(J3,換算表!$AG$3:$AK$20,4,0)))</f>
        <v/>
      </c>
      <c r="I3" s="167" t="str">
        <f>IF('入力用（色付きの枠に直接入力）'!$H11="","",'入力用（色付きの枠に直接入力）'!$H11)</f>
        <v/>
      </c>
      <c r="J3" s="169" t="str">
        <f>IF('入力用（色付きの枠に直接入力）'!$L11="","",'入力用（色付きの枠に直接入力）'!$L11)</f>
        <v/>
      </c>
    </row>
    <row r="4" spans="1:16" ht="20.100000000000001" customHeight="1" x14ac:dyDescent="0.2">
      <c r="A4" s="111"/>
      <c r="B4" s="294"/>
      <c r="C4" s="128" t="str">
        <f>IF('入力用（色付きの枠に直接入力）'!$C12="","",'入力用（色付きの枠に直接入力）'!$C12)</f>
        <v/>
      </c>
      <c r="D4" s="59">
        <f>IF('大会当日提出用（参加種別を選択、混成チームの入力）'!$V11="",'入力用（色付きの枠に直接入力）'!$C$2,'大会当日提出用（参加種別を選択、混成チームの入力）'!$V11)</f>
        <v>0</v>
      </c>
      <c r="E4" s="297">
        <v>2</v>
      </c>
      <c r="F4" s="165">
        <f t="shared" si="0"/>
        <v>0</v>
      </c>
      <c r="G4" s="166" t="str">
        <f>IF($I4="","",VLOOKUP($I4,換算表!$AM$3:$AO$11,2,0))</f>
        <v/>
      </c>
      <c r="H4" s="166" t="str">
        <f>IF(J4="","",IF('大会当日提出用（参加種別を選択、混成チームの入力）'!$U$2="男子の部",VLOOKUP(J4,換算表!$AG$3:$AK$20,2,0),VLOOKUP(J4,換算表!$AG$3:$AK$20,4,0)))</f>
        <v/>
      </c>
      <c r="I4" s="167" t="str">
        <f>IF('入力用（色付きの枠に直接入力）'!$H12="","",'入力用（色付きの枠に直接入力）'!$H12)</f>
        <v/>
      </c>
      <c r="J4" s="169" t="str">
        <f>IF('入力用（色付きの枠に直接入力）'!$L12="","",'入力用（色付きの枠に直接入力）'!$L12)</f>
        <v/>
      </c>
    </row>
    <row r="5" spans="1:16" ht="20.100000000000001" customHeight="1" x14ac:dyDescent="0.2">
      <c r="A5" s="294" t="str">
        <f>'入力用（色付きの枠に直接入力）'!A13</f>
        <v>Ａ</v>
      </c>
      <c r="B5" s="294"/>
      <c r="C5" s="61" t="str">
        <f>IF('入力用（色付きの枠に直接入力）'!$C13="","",'入力用（色付きの枠に直接入力）'!$C13)</f>
        <v/>
      </c>
      <c r="D5" s="59">
        <f>IF('大会当日提出用（参加種別を選択、混成チームの入力）'!$V12="",'入力用（色付きの枠に直接入力）'!$C$2,'大会当日提出用（参加種別を選択、混成チームの入力）'!$V12)</f>
        <v>0</v>
      </c>
      <c r="E5" s="296"/>
      <c r="F5" s="69">
        <f t="shared" si="0"/>
        <v>0</v>
      </c>
      <c r="G5" s="68" t="str">
        <f>IF($I5="","",VLOOKUP($I5,換算表!$AM$3:$AO$11,2,0))</f>
        <v/>
      </c>
      <c r="H5" s="68" t="str">
        <f>IF(J5="","",IF('大会当日提出用（参加種別を選択、混成チームの入力）'!$U$2="男子の部",VLOOKUP(J5,換算表!$AG$3:$AK$20,2,0),VLOOKUP(J5,換算表!$AG$3:$AK$20,4,0)))</f>
        <v/>
      </c>
      <c r="I5" s="86" t="str">
        <f>IF('入力用（色付きの枠に直接入力）'!$H13="","",'入力用（色付きの枠に直接入力）'!$H13)</f>
        <v/>
      </c>
      <c r="J5" s="159" t="str">
        <f>IF('入力用（色付きの枠に直接入力）'!$L13="","",'入力用（色付きの枠に直接入力）'!$L13)</f>
        <v/>
      </c>
    </row>
    <row r="6" spans="1:16" ht="20.100000000000001" customHeight="1" x14ac:dyDescent="0.2">
      <c r="A6" s="294"/>
      <c r="B6" s="294"/>
      <c r="C6" s="61" t="str">
        <f>IF('入力用（色付きの枠に直接入力）'!$C14="","",'入力用（色付きの枠に直接入力）'!$C14)</f>
        <v/>
      </c>
      <c r="D6" s="59">
        <f>IF('大会当日提出用（参加種別を選択、混成チームの入力）'!$V13="",'入力用（色付きの枠に直接入力）'!$C$2,'大会当日提出用（参加種別を選択、混成チームの入力）'!$V13)</f>
        <v>0</v>
      </c>
      <c r="E6" s="297">
        <v>3</v>
      </c>
      <c r="F6" s="69">
        <f t="shared" si="0"/>
        <v>0</v>
      </c>
      <c r="G6" s="68" t="str">
        <f>IF($I6="","",VLOOKUP($I6,換算表!$AM$3:$AO$11,2,0))</f>
        <v/>
      </c>
      <c r="H6" s="68" t="str">
        <f>IF(J6="","",IF('大会当日提出用（参加種別を選択、混成チームの入力）'!$U$2="男子の部",VLOOKUP(J6,換算表!$AG$3:$AK$20,2,0),VLOOKUP(J6,換算表!$AG$3:$AK$20,4,0)))</f>
        <v/>
      </c>
      <c r="I6" s="86" t="str">
        <f>IF('入力用（色付きの枠に直接入力）'!$H14="","",'入力用（色付きの枠に直接入力）'!$H14)</f>
        <v/>
      </c>
      <c r="J6" s="159" t="str">
        <f>IF('入力用（色付きの枠に直接入力）'!$L14="","",'入力用（色付きの枠に直接入力）'!$L14)</f>
        <v/>
      </c>
    </row>
    <row r="7" spans="1:16" ht="20.100000000000001" customHeight="1" x14ac:dyDescent="0.2">
      <c r="A7" s="111" t="str">
        <f>IF('入力用（色付きの枠に直接入力）'!$C$6="","",IF('入力用（色付きの枠に直接入力）'!$C$6="出場","県出場","県不出場"))</f>
        <v/>
      </c>
      <c r="B7" s="294"/>
      <c r="C7" s="154" t="str">
        <f>IF('入力用（色付きの枠に直接入力）'!$C15="","",'入力用（色付きの枠に直接入力）'!$C15)</f>
        <v/>
      </c>
      <c r="D7" s="59">
        <f>IF('大会当日提出用（参加種別を選択、混成チームの入力）'!$V14="",'入力用（色付きの枠に直接入力）'!$C$2,'大会当日提出用（参加種別を選択、混成チームの入力）'!$V14)</f>
        <v>0</v>
      </c>
      <c r="E7" s="296"/>
      <c r="F7" s="155">
        <f t="shared" si="0"/>
        <v>0</v>
      </c>
      <c r="G7" s="156" t="str">
        <f>IF($I7="","",VLOOKUP($I7,換算表!$AM$3:$AO$11,2,0))</f>
        <v/>
      </c>
      <c r="H7" s="156" t="str">
        <f>IF(J7="","",IF('大会当日提出用（参加種別を選択、混成チームの入力）'!$U$2="男子の部",VLOOKUP(J7,換算表!$AG$3:$AK$20,2,0),VLOOKUP(J7,換算表!$AG$3:$AK$20,4,0)))</f>
        <v/>
      </c>
      <c r="I7" s="157" t="str">
        <f>IF('入力用（色付きの枠に直接入力）'!$H15="","",'入力用（色付きの枠に直接入力）'!$H15)</f>
        <v/>
      </c>
      <c r="J7" s="170" t="str">
        <f>IF('入力用（色付きの枠に直接入力）'!$L15="","",'入力用（色付きの枠に直接入力）'!$L15)</f>
        <v/>
      </c>
    </row>
    <row r="8" spans="1:16" ht="20.100000000000001" customHeight="1" x14ac:dyDescent="0.2">
      <c r="A8" s="111"/>
      <c r="B8" s="294"/>
      <c r="C8" s="154" t="str">
        <f>IF('入力用（色付きの枠に直接入力）'!$C16="","",'入力用（色付きの枠に直接入力）'!$C16)</f>
        <v/>
      </c>
      <c r="D8" s="59">
        <f>IF('大会当日提出用（参加種別を選択、混成チームの入力）'!$V15="",'入力用（色付きの枠に直接入力）'!$C$2,'大会当日提出用（参加種別を選択、混成チームの入力）'!$V15)</f>
        <v>0</v>
      </c>
      <c r="E8" s="297">
        <v>4</v>
      </c>
      <c r="F8" s="155">
        <f t="shared" si="0"/>
        <v>0</v>
      </c>
      <c r="G8" s="156" t="str">
        <f>IF($I8="","",VLOOKUP($I8,換算表!$AM$3:$AO$11,2,0))</f>
        <v/>
      </c>
      <c r="H8" s="156" t="str">
        <f>IF(J8="","",IF('大会当日提出用（参加種別を選択、混成チームの入力）'!$U$2="男子の部",VLOOKUP(J8,換算表!$AG$3:$AK$20,2,0),VLOOKUP(J8,換算表!$AG$3:$AK$20,4,0)))</f>
        <v/>
      </c>
      <c r="I8" s="157" t="str">
        <f>IF('入力用（色付きの枠に直接入力）'!$H16="","",'入力用（色付きの枠に直接入力）'!$H16)</f>
        <v/>
      </c>
      <c r="J8" s="170" t="str">
        <f>IF('入力用（色付きの枠に直接入力）'!$L16="","",'入力用（色付きの枠に直接入力）'!$L16)</f>
        <v/>
      </c>
    </row>
    <row r="9" spans="1:16" ht="20.100000000000001" customHeight="1" thickBot="1" x14ac:dyDescent="0.25">
      <c r="A9" s="111"/>
      <c r="B9" s="295"/>
      <c r="C9" s="154" t="str">
        <f>IF('入力用（色付きの枠に直接入力）'!$C17="","",'入力用（色付きの枠に直接入力）'!$C17)</f>
        <v/>
      </c>
      <c r="D9" s="111">
        <f>IF('大会当日提出用（参加種別を選択、混成チームの入力）'!$V16="",'入力用（色付きの枠に直接入力）'!$C$2,'大会当日提出用（参加種別を選択、混成チームの入力）'!$V16)</f>
        <v>0</v>
      </c>
      <c r="E9" s="295"/>
      <c r="F9" s="155">
        <f t="shared" si="0"/>
        <v>0</v>
      </c>
      <c r="G9" s="156" t="str">
        <f>IF($I9="","",VLOOKUP($I9,換算表!$AM$3:$AO$11,2,0))</f>
        <v/>
      </c>
      <c r="H9" s="156" t="str">
        <f>IF(J9="","",IF('大会当日提出用（参加種別を選択、混成チームの入力）'!$U$2="男子の部",VLOOKUP(J9,換算表!$AG$3:$AK$20,2,0),VLOOKUP(J9,換算表!$AG$3:$AK$20,4,0)))</f>
        <v/>
      </c>
      <c r="I9" s="157" t="str">
        <f>IF('入力用（色付きの枠に直接入力）'!$H17="","",'入力用（色付きの枠に直接入力）'!$H17)</f>
        <v/>
      </c>
      <c r="J9" s="170" t="str">
        <f>IF('入力用（色付きの枠に直接入力）'!$L17="","",'入力用（色付きの枠に直接入力）'!$L17)</f>
        <v/>
      </c>
    </row>
    <row r="10" spans="1:16" ht="20.100000000000001" customHeight="1" x14ac:dyDescent="0.2">
      <c r="A10" s="164"/>
      <c r="B10" s="293">
        <f>SUM(F10:F15)</f>
        <v>0</v>
      </c>
      <c r="C10" s="58" t="str">
        <f>IF('入力用（色付きの枠に直接入力）'!$C18="","",'入力用（色付きの枠に直接入力）'!$C18)</f>
        <v/>
      </c>
      <c r="D10" s="103">
        <f>IF('大会当日提出用（参加種別を選択、混成チームの入力）'!$V17="",'入力用（色付きの枠に直接入力）'!$C$2,'大会当日提出用（参加種別を選択、混成チームの入力）'!$V17)</f>
        <v>0</v>
      </c>
      <c r="E10" s="293">
        <v>1</v>
      </c>
      <c r="F10" s="67">
        <f t="shared" si="0"/>
        <v>0</v>
      </c>
      <c r="G10" s="65" t="str">
        <f>IF($I10="","",VLOOKUP($I10,換算表!$AM$3:$AO$11,2,0))</f>
        <v/>
      </c>
      <c r="H10" s="65" t="str">
        <f>IF(J10="","",IF('大会当日提出用（参加種別を選択、混成チームの入力）'!$U$2="男子の部",VLOOKUP(J10,換算表!$AG$3:$AK$20,2,0),VLOOKUP(J10,換算表!$AG$3:$AK$20,4,0)))</f>
        <v/>
      </c>
      <c r="I10" s="85" t="str">
        <f>IF('入力用（色付きの枠に直接入力）'!$H18="","",'入力用（色付きの枠に直接入力）'!$H18)</f>
        <v/>
      </c>
      <c r="J10" s="158" t="str">
        <f>IF('入力用（色付きの枠に直接入力）'!$L18="","",'入力用（色付きの枠に直接入力）'!$L18)</f>
        <v/>
      </c>
    </row>
    <row r="11" spans="1:16" ht="20.100000000000001" customHeight="1" x14ac:dyDescent="0.2">
      <c r="A11" s="111"/>
      <c r="B11" s="294"/>
      <c r="C11" s="128" t="str">
        <f>IF('入力用（色付きの枠に直接入力）'!$C19="","",'入力用（色付きの枠に直接入力）'!$C19)</f>
        <v/>
      </c>
      <c r="D11" s="59">
        <f>IF('大会当日提出用（参加種別を選択、混成チームの入力）'!$V18="",'入力用（色付きの枠に直接入力）'!$C$2,'大会当日提出用（参加種別を選択、混成チームの入力）'!$V18)</f>
        <v>0</v>
      </c>
      <c r="E11" s="296"/>
      <c r="F11" s="165">
        <f t="shared" si="0"/>
        <v>0</v>
      </c>
      <c r="G11" s="166" t="str">
        <f>IF($I11="","",VLOOKUP($I11,換算表!$AM$3:$AO$11,2,0))</f>
        <v/>
      </c>
      <c r="H11" s="166" t="str">
        <f>IF(J11="","",IF('大会当日提出用（参加種別を選択、混成チームの入力）'!$U$2="男子の部",VLOOKUP(J11,換算表!$AG$3:$AK$20,2,0),VLOOKUP(J11,換算表!$AG$3:$AK$20,4,0)))</f>
        <v/>
      </c>
      <c r="I11" s="167" t="str">
        <f>IF('入力用（色付きの枠に直接入力）'!$H19="","",'入力用（色付きの枠に直接入力）'!$H19)</f>
        <v/>
      </c>
      <c r="J11" s="169" t="str">
        <f>IF('入力用（色付きの枠に直接入力）'!$L19="","",'入力用（色付きの枠に直接入力）'!$L19)</f>
        <v/>
      </c>
    </row>
    <row r="12" spans="1:16" ht="20.100000000000001" customHeight="1" x14ac:dyDescent="0.2">
      <c r="A12" s="111"/>
      <c r="B12" s="294"/>
      <c r="C12" s="128" t="str">
        <f>IF('入力用（色付きの枠に直接入力）'!$C20="","",'入力用（色付きの枠に直接入力）'!$C20)</f>
        <v/>
      </c>
      <c r="D12" s="59">
        <f>IF('大会当日提出用（参加種別を選択、混成チームの入力）'!$V19="",'入力用（色付きの枠に直接入力）'!$C$2,'大会当日提出用（参加種別を選択、混成チームの入力）'!$V19)</f>
        <v>0</v>
      </c>
      <c r="E12" s="297">
        <v>2</v>
      </c>
      <c r="F12" s="165">
        <f t="shared" si="0"/>
        <v>0</v>
      </c>
      <c r="G12" s="166" t="str">
        <f>IF($I12="","",VLOOKUP($I12,換算表!$AM$3:$AO$11,2,0))</f>
        <v/>
      </c>
      <c r="H12" s="166" t="str">
        <f>IF(J12="","",IF('大会当日提出用（参加種別を選択、混成チームの入力）'!$U$2="男子の部",VLOOKUP(J12,換算表!$AG$3:$AK$20,2,0),VLOOKUP(J12,換算表!$AG$3:$AK$20,4,0)))</f>
        <v/>
      </c>
      <c r="I12" s="167" t="str">
        <f>IF('入力用（色付きの枠に直接入力）'!$H20="","",'入力用（色付きの枠に直接入力）'!$H20)</f>
        <v/>
      </c>
      <c r="J12" s="169" t="str">
        <f>IF('入力用（色付きの枠に直接入力）'!$L20="","",'入力用（色付きの枠に直接入力）'!$L20)</f>
        <v/>
      </c>
    </row>
    <row r="13" spans="1:16" ht="20.100000000000001" customHeight="1" x14ac:dyDescent="0.2">
      <c r="A13" s="294" t="str">
        <f>'入力用（色付きの枠に直接入力）'!A21</f>
        <v>Ｂ</v>
      </c>
      <c r="B13" s="294"/>
      <c r="C13" s="61" t="str">
        <f>IF('入力用（色付きの枠に直接入力）'!$C21="","",'入力用（色付きの枠に直接入力）'!$C21)</f>
        <v/>
      </c>
      <c r="D13" s="59">
        <f>IF('大会当日提出用（参加種別を選択、混成チームの入力）'!$V20="",'入力用（色付きの枠に直接入力）'!$C$2,'大会当日提出用（参加種別を選択、混成チームの入力）'!$V20)</f>
        <v>0</v>
      </c>
      <c r="E13" s="296"/>
      <c r="F13" s="69">
        <f t="shared" si="0"/>
        <v>0</v>
      </c>
      <c r="G13" s="68" t="str">
        <f>IF($I13="","",VLOOKUP($I13,換算表!$AM$3:$AO$11,2,0))</f>
        <v/>
      </c>
      <c r="H13" s="68" t="str">
        <f>IF(J13="","",IF('大会当日提出用（参加種別を選択、混成チームの入力）'!$U$2="男子の部",VLOOKUP(J13,換算表!$AG$3:$AK$20,2,0),VLOOKUP(J13,換算表!$AG$3:$AK$20,4,0)))</f>
        <v/>
      </c>
      <c r="I13" s="86" t="str">
        <f>IF('入力用（色付きの枠に直接入力）'!$H21="","",'入力用（色付きの枠に直接入力）'!$H21)</f>
        <v/>
      </c>
      <c r="J13" s="159" t="str">
        <f>IF('入力用（色付きの枠に直接入力）'!$L21="","",'入力用（色付きの枠に直接入力）'!$L21)</f>
        <v/>
      </c>
    </row>
    <row r="14" spans="1:16" ht="20.100000000000001" customHeight="1" x14ac:dyDescent="0.2">
      <c r="A14" s="294"/>
      <c r="B14" s="294"/>
      <c r="C14" s="61" t="str">
        <f>IF('入力用（色付きの枠に直接入力）'!$C22="","",'入力用（色付きの枠に直接入力）'!$C22)</f>
        <v/>
      </c>
      <c r="D14" s="59">
        <f>IF('大会当日提出用（参加種別を選択、混成チームの入力）'!$V21="",'入力用（色付きの枠に直接入力）'!$C$2,'大会当日提出用（参加種別を選択、混成チームの入力）'!$V21)</f>
        <v>0</v>
      </c>
      <c r="E14" s="297">
        <v>3</v>
      </c>
      <c r="F14" s="69">
        <f t="shared" si="0"/>
        <v>0</v>
      </c>
      <c r="G14" s="68" t="str">
        <f>IF($I14="","",VLOOKUP($I14,換算表!$AM$3:$AO$11,2,0))</f>
        <v/>
      </c>
      <c r="H14" s="68" t="str">
        <f>IF(J14="","",IF('大会当日提出用（参加種別を選択、混成チームの入力）'!$U$2="男子の部",VLOOKUP(J14,換算表!$AG$3:$AK$20,2,0),VLOOKUP(J14,換算表!$AG$3:$AK$20,4,0)))</f>
        <v/>
      </c>
      <c r="I14" s="86" t="str">
        <f>IF('入力用（色付きの枠に直接入力）'!$H22="","",'入力用（色付きの枠に直接入力）'!$H22)</f>
        <v/>
      </c>
      <c r="J14" s="159" t="str">
        <f>IF('入力用（色付きの枠に直接入力）'!$L22="","",'入力用（色付きの枠に直接入力）'!$L22)</f>
        <v/>
      </c>
    </row>
    <row r="15" spans="1:16" ht="20.100000000000001" customHeight="1" x14ac:dyDescent="0.2">
      <c r="A15" s="111"/>
      <c r="B15" s="294"/>
      <c r="C15" s="154" t="str">
        <f>IF('入力用（色付きの枠に直接入力）'!$C23="","",'入力用（色付きの枠に直接入力）'!$C23)</f>
        <v/>
      </c>
      <c r="D15" s="59">
        <f>IF('大会当日提出用（参加種別を選択、混成チームの入力）'!$V22="",'入力用（色付きの枠に直接入力）'!$C$2,'大会当日提出用（参加種別を選択、混成チームの入力）'!$V22)</f>
        <v>0</v>
      </c>
      <c r="E15" s="296"/>
      <c r="F15" s="155">
        <f t="shared" si="0"/>
        <v>0</v>
      </c>
      <c r="G15" s="156" t="str">
        <f>IF($I15="","",VLOOKUP($I15,換算表!$AM$3:$AO$11,2,0))</f>
        <v/>
      </c>
      <c r="H15" s="156" t="str">
        <f>IF(J15="","",IF('大会当日提出用（参加種別を選択、混成チームの入力）'!$U$2="男子の部",VLOOKUP(J15,換算表!$AG$3:$AK$20,2,0),VLOOKUP(J15,換算表!$AG$3:$AK$20,4,0)))</f>
        <v/>
      </c>
      <c r="I15" s="157" t="str">
        <f>IF('入力用（色付きの枠に直接入力）'!$H23="","",'入力用（色付きの枠に直接入力）'!$H23)</f>
        <v/>
      </c>
      <c r="J15" s="170" t="str">
        <f>IF('入力用（色付きの枠に直接入力）'!$L23="","",'入力用（色付きの枠に直接入力）'!$L23)</f>
        <v/>
      </c>
    </row>
    <row r="16" spans="1:16" ht="20.100000000000001" customHeight="1" x14ac:dyDescent="0.2">
      <c r="A16" s="111"/>
      <c r="B16" s="294"/>
      <c r="C16" s="154" t="str">
        <f>IF('入力用（色付きの枠に直接入力）'!$C24="","",'入力用（色付きの枠に直接入力）'!$C24)</f>
        <v/>
      </c>
      <c r="D16" s="59">
        <f>IF('大会当日提出用（参加種別を選択、混成チームの入力）'!$V23="",'入力用（色付きの枠に直接入力）'!$C$2,'大会当日提出用（参加種別を選択、混成チームの入力）'!$V23)</f>
        <v>0</v>
      </c>
      <c r="E16" s="297">
        <v>4</v>
      </c>
      <c r="F16" s="155">
        <f t="shared" si="0"/>
        <v>0</v>
      </c>
      <c r="G16" s="156" t="str">
        <f>IF($I16="","",VLOOKUP($I16,換算表!$AM$3:$AO$11,2,0))</f>
        <v/>
      </c>
      <c r="H16" s="156" t="str">
        <f>IF(J16="","",IF('大会当日提出用（参加種別を選択、混成チームの入力）'!$U$2="男子の部",VLOOKUP(J16,換算表!$AG$3:$AK$20,2,0),VLOOKUP(J16,換算表!$AG$3:$AK$20,4,0)))</f>
        <v/>
      </c>
      <c r="I16" s="157" t="str">
        <f>IF('入力用（色付きの枠に直接入力）'!$H24="","",'入力用（色付きの枠に直接入力）'!$H24)</f>
        <v/>
      </c>
      <c r="J16" s="170" t="str">
        <f>IF('入力用（色付きの枠に直接入力）'!$L24="","",'入力用（色付きの枠に直接入力）'!$L24)</f>
        <v/>
      </c>
    </row>
    <row r="17" spans="1:10" ht="20.100000000000001" customHeight="1" thickBot="1" x14ac:dyDescent="0.25">
      <c r="A17" s="63"/>
      <c r="B17" s="295"/>
      <c r="C17" s="154" t="str">
        <f>IF('入力用（色付きの枠に直接入力）'!$C25="","",'入力用（色付きの枠に直接入力）'!$C25)</f>
        <v/>
      </c>
      <c r="D17" s="111">
        <f>IF('大会当日提出用（参加種別を選択、混成チームの入力）'!$V24="",'入力用（色付きの枠に直接入力）'!$C$2,'大会当日提出用（参加種別を選択、混成チームの入力）'!$V24)</f>
        <v>0</v>
      </c>
      <c r="E17" s="295"/>
      <c r="F17" s="160">
        <f t="shared" si="0"/>
        <v>0</v>
      </c>
      <c r="G17" s="161" t="str">
        <f>IF($I17="","",VLOOKUP($I17,換算表!$AM$3:$AO$11,2,0))</f>
        <v/>
      </c>
      <c r="H17" s="161" t="str">
        <f>IF(J17="","",IF('大会当日提出用（参加種別を選択、混成チームの入力）'!$U$2="男子の部",VLOOKUP(J17,換算表!$AG$3:$AK$20,2,0),VLOOKUP(J17,換算表!$AG$3:$AK$20,4,0)))</f>
        <v/>
      </c>
      <c r="I17" s="162" t="str">
        <f>IF('入力用（色付きの枠に直接入力）'!$H25="","",'入力用（色付きの枠に直接入力）'!$H25)</f>
        <v/>
      </c>
      <c r="J17" s="171" t="str">
        <f>IF('入力用（色付きの枠に直接入力）'!$L25="","",'入力用（色付きの枠に直接入力）'!$L25)</f>
        <v/>
      </c>
    </row>
    <row r="18" spans="1:10" ht="20.100000000000001" customHeight="1" x14ac:dyDescent="0.2">
      <c r="A18" s="164"/>
      <c r="B18" s="293">
        <f t="shared" ref="B18" si="1">SUM(F18:F23)</f>
        <v>0</v>
      </c>
      <c r="C18" s="58" t="str">
        <f>IF('入力用（色付きの枠に直接入力）'!$C26="","",'入力用（色付きの枠に直接入力）'!$C26)</f>
        <v/>
      </c>
      <c r="D18" s="103">
        <f>IF('大会当日提出用（参加種別を選択、混成チームの入力）'!$V25="",'入力用（色付きの枠に直接入力）'!$C$2,'大会当日提出用（参加種別を選択、混成チームの入力）'!$V25)</f>
        <v>0</v>
      </c>
      <c r="E18" s="293">
        <v>1</v>
      </c>
      <c r="F18" s="67">
        <f t="shared" si="0"/>
        <v>0</v>
      </c>
      <c r="G18" s="65" t="str">
        <f>IF($I18="","",VLOOKUP($I18,換算表!$AM$3:$AO$11,2,0))</f>
        <v/>
      </c>
      <c r="H18" s="65" t="str">
        <f>IF(J18="","",IF('大会当日提出用（参加種別を選択、混成チームの入力）'!$U$2="男子の部",VLOOKUP(J18,換算表!$AG$3:$AK$20,2,0),VLOOKUP(J18,換算表!$AG$3:$AK$20,4,0)))</f>
        <v/>
      </c>
      <c r="I18" s="85" t="str">
        <f>IF('入力用（色付きの枠に直接入力）'!$H26="","",'入力用（色付きの枠に直接入力）'!$H26)</f>
        <v/>
      </c>
      <c r="J18" s="158" t="str">
        <f>IF('入力用（色付きの枠に直接入力）'!$L26="","",'入力用（色付きの枠に直接入力）'!$L26)</f>
        <v/>
      </c>
    </row>
    <row r="19" spans="1:10" ht="20.100000000000001" customHeight="1" x14ac:dyDescent="0.2">
      <c r="A19" s="111"/>
      <c r="B19" s="294"/>
      <c r="C19" s="128" t="str">
        <f>IF('入力用（色付きの枠に直接入力）'!$C27="","",'入力用（色付きの枠に直接入力）'!$C27)</f>
        <v/>
      </c>
      <c r="D19" s="59">
        <f>IF('大会当日提出用（参加種別を選択、混成チームの入力）'!$V26="",'入力用（色付きの枠に直接入力）'!$C$2,'大会当日提出用（参加種別を選択、混成チームの入力）'!$V26)</f>
        <v>0</v>
      </c>
      <c r="E19" s="296"/>
      <c r="F19" s="165">
        <f t="shared" si="0"/>
        <v>0</v>
      </c>
      <c r="G19" s="166" t="str">
        <f>IF($I19="","",VLOOKUP($I19,換算表!$AM$3:$AO$11,2,0))</f>
        <v/>
      </c>
      <c r="H19" s="166" t="str">
        <f>IF(J19="","",IF('大会当日提出用（参加種別を選択、混成チームの入力）'!$U$2="男子の部",VLOOKUP(J19,換算表!$AG$3:$AK$20,2,0),VLOOKUP(J19,換算表!$AG$3:$AK$20,4,0)))</f>
        <v/>
      </c>
      <c r="I19" s="167" t="str">
        <f>IF('入力用（色付きの枠に直接入力）'!$H27="","",'入力用（色付きの枠に直接入力）'!$H27)</f>
        <v/>
      </c>
      <c r="J19" s="169" t="str">
        <f>IF('入力用（色付きの枠に直接入力）'!$L27="","",'入力用（色付きの枠に直接入力）'!$L27)</f>
        <v/>
      </c>
    </row>
    <row r="20" spans="1:10" ht="20.100000000000001" customHeight="1" x14ac:dyDescent="0.2">
      <c r="A20" s="111"/>
      <c r="B20" s="294"/>
      <c r="C20" s="128" t="str">
        <f>IF('入力用（色付きの枠に直接入力）'!$C28="","",'入力用（色付きの枠に直接入力）'!$C28)</f>
        <v/>
      </c>
      <c r="D20" s="59">
        <f>IF('大会当日提出用（参加種別を選択、混成チームの入力）'!$V27="",'入力用（色付きの枠に直接入力）'!$C$2,'大会当日提出用（参加種別を選択、混成チームの入力）'!$V27)</f>
        <v>0</v>
      </c>
      <c r="E20" s="297">
        <v>2</v>
      </c>
      <c r="F20" s="165">
        <f t="shared" si="0"/>
        <v>0</v>
      </c>
      <c r="G20" s="166" t="str">
        <f>IF($I20="","",VLOOKUP($I20,換算表!$AM$3:$AO$11,2,0))</f>
        <v/>
      </c>
      <c r="H20" s="166" t="str">
        <f>IF(J20="","",IF('大会当日提出用（参加種別を選択、混成チームの入力）'!$U$2="男子の部",VLOOKUP(J20,換算表!$AG$3:$AK$20,2,0),VLOOKUP(J20,換算表!$AG$3:$AK$20,4,0)))</f>
        <v/>
      </c>
      <c r="I20" s="167" t="str">
        <f>IF('入力用（色付きの枠に直接入力）'!$H28="","",'入力用（色付きの枠に直接入力）'!$H28)</f>
        <v/>
      </c>
      <c r="J20" s="169" t="str">
        <f>IF('入力用（色付きの枠に直接入力）'!$L28="","",'入力用（色付きの枠に直接入力）'!$L28)</f>
        <v/>
      </c>
    </row>
    <row r="21" spans="1:10" ht="20.100000000000001" customHeight="1" x14ac:dyDescent="0.2">
      <c r="A21" s="294" t="str">
        <f>'入力用（色付きの枠に直接入力）'!A29</f>
        <v>C</v>
      </c>
      <c r="B21" s="294"/>
      <c r="C21" s="61" t="str">
        <f>IF('入力用（色付きの枠に直接入力）'!$C29="","",'入力用（色付きの枠に直接入力）'!$C29)</f>
        <v/>
      </c>
      <c r="D21" s="59">
        <f>IF('大会当日提出用（参加種別を選択、混成チームの入力）'!$V28="",'入力用（色付きの枠に直接入力）'!$C$2,'大会当日提出用（参加種別を選択、混成チームの入力）'!$V28)</f>
        <v>0</v>
      </c>
      <c r="E21" s="296"/>
      <c r="F21" s="69">
        <f t="shared" si="0"/>
        <v>0</v>
      </c>
      <c r="G21" s="68" t="str">
        <f>IF($I21="","",VLOOKUP($I21,換算表!$AM$3:$AO$11,2,0))</f>
        <v/>
      </c>
      <c r="H21" s="68" t="str">
        <f>IF(J21="","",IF('大会当日提出用（参加種別を選択、混成チームの入力）'!$U$2="男子の部",VLOOKUP(J21,換算表!$AG$3:$AK$20,2,0),VLOOKUP(J21,換算表!$AG$3:$AK$20,4,0)))</f>
        <v/>
      </c>
      <c r="I21" s="86" t="str">
        <f>IF('入力用（色付きの枠に直接入力）'!$H29="","",'入力用（色付きの枠に直接入力）'!$H29)</f>
        <v/>
      </c>
      <c r="J21" s="159" t="str">
        <f>IF('入力用（色付きの枠に直接入力）'!$L29="","",'入力用（色付きの枠に直接入力）'!$L29)</f>
        <v/>
      </c>
    </row>
    <row r="22" spans="1:10" ht="20.100000000000001" customHeight="1" x14ac:dyDescent="0.2">
      <c r="A22" s="294"/>
      <c r="B22" s="294"/>
      <c r="C22" s="61" t="str">
        <f>IF('入力用（色付きの枠に直接入力）'!$C30="","",'入力用（色付きの枠に直接入力）'!$C30)</f>
        <v/>
      </c>
      <c r="D22" s="59">
        <f>IF('大会当日提出用（参加種別を選択、混成チームの入力）'!$V29="",'入力用（色付きの枠に直接入力）'!$C$2,'大会当日提出用（参加種別を選択、混成チームの入力）'!$V29)</f>
        <v>0</v>
      </c>
      <c r="E22" s="297">
        <v>3</v>
      </c>
      <c r="F22" s="69">
        <f t="shared" si="0"/>
        <v>0</v>
      </c>
      <c r="G22" s="68" t="str">
        <f>IF($I22="","",VLOOKUP($I22,換算表!$AM$3:$AO$11,2,0))</f>
        <v/>
      </c>
      <c r="H22" s="68" t="str">
        <f>IF(J22="","",IF('大会当日提出用（参加種別を選択、混成チームの入力）'!$U$2="男子の部",VLOOKUP(J22,換算表!$AG$3:$AK$20,2,0),VLOOKUP(J22,換算表!$AG$3:$AK$20,4,0)))</f>
        <v/>
      </c>
      <c r="I22" s="86" t="str">
        <f>IF('入力用（色付きの枠に直接入力）'!$H30="","",'入力用（色付きの枠に直接入力）'!$H30)</f>
        <v/>
      </c>
      <c r="J22" s="159" t="str">
        <f>IF('入力用（色付きの枠に直接入力）'!$L30="","",'入力用（色付きの枠に直接入力）'!$L30)</f>
        <v/>
      </c>
    </row>
    <row r="23" spans="1:10" ht="20.100000000000001" customHeight="1" x14ac:dyDescent="0.2">
      <c r="A23" s="111"/>
      <c r="B23" s="294"/>
      <c r="C23" s="154" t="str">
        <f>IF('入力用（色付きの枠に直接入力）'!$C31="","",'入力用（色付きの枠に直接入力）'!$C31)</f>
        <v/>
      </c>
      <c r="D23" s="59">
        <f>IF('大会当日提出用（参加種別を選択、混成チームの入力）'!$V30="",'入力用（色付きの枠に直接入力）'!$C$2,'大会当日提出用（参加種別を選択、混成チームの入力）'!$V30)</f>
        <v>0</v>
      </c>
      <c r="E23" s="296"/>
      <c r="F23" s="155">
        <f t="shared" si="0"/>
        <v>0</v>
      </c>
      <c r="G23" s="156" t="str">
        <f>IF($I23="","",VLOOKUP($I23,換算表!$AM$3:$AO$11,2,0))</f>
        <v/>
      </c>
      <c r="H23" s="156" t="str">
        <f>IF(J23="","",IF('大会当日提出用（参加種別を選択、混成チームの入力）'!$U$2="男子の部",VLOOKUP(J23,換算表!$AG$3:$AK$20,2,0),VLOOKUP(J23,換算表!$AG$3:$AK$20,4,0)))</f>
        <v/>
      </c>
      <c r="I23" s="157" t="str">
        <f>IF('入力用（色付きの枠に直接入力）'!$H31="","",'入力用（色付きの枠に直接入力）'!$H31)</f>
        <v/>
      </c>
      <c r="J23" s="170" t="str">
        <f>IF('入力用（色付きの枠に直接入力）'!$L31="","",'入力用（色付きの枠に直接入力）'!$L31)</f>
        <v/>
      </c>
    </row>
    <row r="24" spans="1:10" ht="20.100000000000001" customHeight="1" x14ac:dyDescent="0.2">
      <c r="A24" s="111"/>
      <c r="B24" s="294"/>
      <c r="C24" s="154" t="str">
        <f>IF('入力用（色付きの枠に直接入力）'!$C32="","",'入力用（色付きの枠に直接入力）'!$C32)</f>
        <v/>
      </c>
      <c r="D24" s="59">
        <f>IF('大会当日提出用（参加種別を選択、混成チームの入力）'!$V31="",'入力用（色付きの枠に直接入力）'!$C$2,'大会当日提出用（参加種別を選択、混成チームの入力）'!$V31)</f>
        <v>0</v>
      </c>
      <c r="E24" s="297">
        <v>4</v>
      </c>
      <c r="F24" s="155">
        <f t="shared" si="0"/>
        <v>0</v>
      </c>
      <c r="G24" s="156" t="str">
        <f>IF($I24="","",VLOOKUP($I24,換算表!$AM$3:$AO$11,2,0))</f>
        <v/>
      </c>
      <c r="H24" s="156" t="str">
        <f>IF(J24="","",IF('大会当日提出用（参加種別を選択、混成チームの入力）'!$U$2="男子の部",VLOOKUP(J24,換算表!$AG$3:$AK$20,2,0),VLOOKUP(J24,換算表!$AG$3:$AK$20,4,0)))</f>
        <v/>
      </c>
      <c r="I24" s="157" t="str">
        <f>IF('入力用（色付きの枠に直接入力）'!$H32="","",'入力用（色付きの枠に直接入力）'!$H32)</f>
        <v/>
      </c>
      <c r="J24" s="170" t="str">
        <f>IF('入力用（色付きの枠に直接入力）'!$L32="","",'入力用（色付きの枠に直接入力）'!$L32)</f>
        <v/>
      </c>
    </row>
    <row r="25" spans="1:10" ht="20.100000000000001" customHeight="1" thickBot="1" x14ac:dyDescent="0.25">
      <c r="A25" s="63"/>
      <c r="B25" s="295"/>
      <c r="C25" s="154" t="str">
        <f>IF('入力用（色付きの枠に直接入力）'!$C33="","",'入力用（色付きの枠に直接入力）'!$C33)</f>
        <v/>
      </c>
      <c r="D25" s="111">
        <f>IF('大会当日提出用（参加種別を選択、混成チームの入力）'!$V32="",'入力用（色付きの枠に直接入力）'!$C$2,'大会当日提出用（参加種別を選択、混成チームの入力）'!$V32)</f>
        <v>0</v>
      </c>
      <c r="E25" s="295"/>
      <c r="F25" s="160">
        <f t="shared" si="0"/>
        <v>0</v>
      </c>
      <c r="G25" s="161" t="str">
        <f>IF($I25="","",VLOOKUP($I25,換算表!$AM$3:$AO$11,2,0))</f>
        <v/>
      </c>
      <c r="H25" s="161" t="str">
        <f>IF(J25="","",IF('大会当日提出用（参加種別を選択、混成チームの入力）'!$U$2="男子の部",VLOOKUP(J25,換算表!$AG$3:$AK$20,2,0),VLOOKUP(J25,換算表!$AG$3:$AK$20,4,0)))</f>
        <v/>
      </c>
      <c r="I25" s="162" t="str">
        <f>IF('入力用（色付きの枠に直接入力）'!$H33="","",'入力用（色付きの枠に直接入力）'!$H33)</f>
        <v/>
      </c>
      <c r="J25" s="171" t="str">
        <f>IF('入力用（色付きの枠に直接入力）'!$L33="","",'入力用（色付きの枠に直接入力）'!$L33)</f>
        <v/>
      </c>
    </row>
    <row r="26" spans="1:10" ht="20.100000000000001" customHeight="1" x14ac:dyDescent="0.2">
      <c r="A26" s="164"/>
      <c r="B26" s="293">
        <f t="shared" ref="B26" si="2">SUM(F26:F31)</f>
        <v>0</v>
      </c>
      <c r="C26" s="58" t="str">
        <f>IF('入力用（色付きの枠に直接入力）'!$C34="","",'入力用（色付きの枠に直接入力）'!$C34)</f>
        <v/>
      </c>
      <c r="D26" s="103">
        <f>IF('大会当日提出用（参加種別を選択、混成チームの入力）'!$V33="",'入力用（色付きの枠に直接入力）'!$C$2,'大会当日提出用（参加種別を選択、混成チームの入力）'!$V33)</f>
        <v>0</v>
      </c>
      <c r="E26" s="293">
        <v>1</v>
      </c>
      <c r="F26" s="67">
        <f t="shared" si="0"/>
        <v>0</v>
      </c>
      <c r="G26" s="65" t="str">
        <f>IF($I26="","",VLOOKUP($I26,換算表!$AM$3:$AO$11,2,0))</f>
        <v/>
      </c>
      <c r="H26" s="65" t="str">
        <f>IF(J26="","",IF('大会当日提出用（参加種別を選択、混成チームの入力）'!$U$2="男子の部",VLOOKUP(J26,換算表!$AG$3:$AK$20,2,0),VLOOKUP(J26,換算表!$AG$3:$AK$20,4,0)))</f>
        <v/>
      </c>
      <c r="I26" s="85" t="str">
        <f>IF('入力用（色付きの枠に直接入力）'!$H34="","",'入力用（色付きの枠に直接入力）'!$H34)</f>
        <v/>
      </c>
      <c r="J26" s="158" t="str">
        <f>IF('入力用（色付きの枠に直接入力）'!$L34="","",'入力用（色付きの枠に直接入力）'!$L34)</f>
        <v/>
      </c>
    </row>
    <row r="27" spans="1:10" ht="20.100000000000001" customHeight="1" x14ac:dyDescent="0.2">
      <c r="A27" s="111"/>
      <c r="B27" s="294"/>
      <c r="C27" s="128" t="str">
        <f>IF('入力用（色付きの枠に直接入力）'!$C35="","",'入力用（色付きの枠に直接入力）'!$C35)</f>
        <v/>
      </c>
      <c r="D27" s="59">
        <f>IF('大会当日提出用（参加種別を選択、混成チームの入力）'!$V34="",'入力用（色付きの枠に直接入力）'!$C$2,'大会当日提出用（参加種別を選択、混成チームの入力）'!$V34)</f>
        <v>0</v>
      </c>
      <c r="E27" s="296"/>
      <c r="F27" s="165">
        <f t="shared" si="0"/>
        <v>0</v>
      </c>
      <c r="G27" s="166" t="str">
        <f>IF($I27="","",VLOOKUP($I27,換算表!$AM$3:$AO$11,2,0))</f>
        <v/>
      </c>
      <c r="H27" s="166" t="str">
        <f>IF(J27="","",IF('大会当日提出用（参加種別を選択、混成チームの入力）'!$U$2="男子の部",VLOOKUP(J27,換算表!$AG$3:$AK$20,2,0),VLOOKUP(J27,換算表!$AG$3:$AK$20,4,0)))</f>
        <v/>
      </c>
      <c r="I27" s="167" t="str">
        <f>IF('入力用（色付きの枠に直接入力）'!$H35="","",'入力用（色付きの枠に直接入力）'!$H35)</f>
        <v/>
      </c>
      <c r="J27" s="169" t="str">
        <f>IF('入力用（色付きの枠に直接入力）'!$L35="","",'入力用（色付きの枠に直接入力）'!$L35)</f>
        <v/>
      </c>
    </row>
    <row r="28" spans="1:10" ht="20.100000000000001" customHeight="1" x14ac:dyDescent="0.2">
      <c r="A28" s="111"/>
      <c r="B28" s="294"/>
      <c r="C28" s="128" t="str">
        <f>IF('入力用（色付きの枠に直接入力）'!$C36="","",'入力用（色付きの枠に直接入力）'!$C36)</f>
        <v/>
      </c>
      <c r="D28" s="59">
        <f>IF('大会当日提出用（参加種別を選択、混成チームの入力）'!$V35="",'入力用（色付きの枠に直接入力）'!$C$2,'大会当日提出用（参加種別を選択、混成チームの入力）'!$V35)</f>
        <v>0</v>
      </c>
      <c r="E28" s="297">
        <v>2</v>
      </c>
      <c r="F28" s="165">
        <f t="shared" si="0"/>
        <v>0</v>
      </c>
      <c r="G28" s="166" t="str">
        <f>IF($I28="","",VLOOKUP($I28,換算表!$AM$3:$AO$11,2,0))</f>
        <v/>
      </c>
      <c r="H28" s="166" t="str">
        <f>IF(J28="","",IF('大会当日提出用（参加種別を選択、混成チームの入力）'!$U$2="男子の部",VLOOKUP(J28,換算表!$AG$3:$AK$20,2,0),VLOOKUP(J28,換算表!$AG$3:$AK$20,4,0)))</f>
        <v/>
      </c>
      <c r="I28" s="167" t="str">
        <f>IF('入力用（色付きの枠に直接入力）'!$H36="","",'入力用（色付きの枠に直接入力）'!$H36)</f>
        <v/>
      </c>
      <c r="J28" s="169" t="str">
        <f>IF('入力用（色付きの枠に直接入力）'!$L36="","",'入力用（色付きの枠に直接入力）'!$L36)</f>
        <v/>
      </c>
    </row>
    <row r="29" spans="1:10" ht="20.100000000000001" customHeight="1" x14ac:dyDescent="0.2">
      <c r="A29" s="294" t="str">
        <f>'入力用（色付きの枠に直接入力）'!A37</f>
        <v>Ｄ</v>
      </c>
      <c r="B29" s="294"/>
      <c r="C29" s="61" t="str">
        <f>IF('入力用（色付きの枠に直接入力）'!$C37="","",'入力用（色付きの枠に直接入力）'!$C37)</f>
        <v/>
      </c>
      <c r="D29" s="59">
        <f>IF('大会当日提出用（参加種別を選択、混成チームの入力）'!$V36="",'入力用（色付きの枠に直接入力）'!$C$2,'大会当日提出用（参加種別を選択、混成チームの入力）'!$V36)</f>
        <v>0</v>
      </c>
      <c r="E29" s="296"/>
      <c r="F29" s="69">
        <f t="shared" si="0"/>
        <v>0</v>
      </c>
      <c r="G29" s="68" t="str">
        <f>IF($I29="","",VLOOKUP($I29,換算表!$AM$3:$AO$11,2,0))</f>
        <v/>
      </c>
      <c r="H29" s="68" t="str">
        <f>IF(J29="","",IF('大会当日提出用（参加種別を選択、混成チームの入力）'!$U$2="男子の部",VLOOKUP(J29,換算表!$AG$3:$AK$20,2,0),VLOOKUP(J29,換算表!$AG$3:$AK$20,4,0)))</f>
        <v/>
      </c>
      <c r="I29" s="86" t="str">
        <f>IF('入力用（色付きの枠に直接入力）'!$H37="","",'入力用（色付きの枠に直接入力）'!$H37)</f>
        <v/>
      </c>
      <c r="J29" s="159" t="str">
        <f>IF('入力用（色付きの枠に直接入力）'!$L37="","",'入力用（色付きの枠に直接入力）'!$L37)</f>
        <v/>
      </c>
    </row>
    <row r="30" spans="1:10" ht="20.100000000000001" customHeight="1" x14ac:dyDescent="0.2">
      <c r="A30" s="294"/>
      <c r="B30" s="294"/>
      <c r="C30" s="61" t="str">
        <f>IF('入力用（色付きの枠に直接入力）'!$C38="","",'入力用（色付きの枠に直接入力）'!$C38)</f>
        <v/>
      </c>
      <c r="D30" s="59">
        <f>IF('大会当日提出用（参加種別を選択、混成チームの入力）'!$V37="",'入力用（色付きの枠に直接入力）'!$C$2,'大会当日提出用（参加種別を選択、混成チームの入力）'!$V37)</f>
        <v>0</v>
      </c>
      <c r="E30" s="297">
        <v>3</v>
      </c>
      <c r="F30" s="69">
        <f t="shared" si="0"/>
        <v>0</v>
      </c>
      <c r="G30" s="68" t="str">
        <f>IF($I30="","",VLOOKUP($I30,換算表!$AM$3:$AO$11,2,0))</f>
        <v/>
      </c>
      <c r="H30" s="68" t="str">
        <f>IF(J30="","",IF('大会当日提出用（参加種別を選択、混成チームの入力）'!$U$2="男子の部",VLOOKUP(J30,換算表!$AG$3:$AK$20,2,0),VLOOKUP(J30,換算表!$AG$3:$AK$20,4,0)))</f>
        <v/>
      </c>
      <c r="I30" s="86" t="str">
        <f>IF('入力用（色付きの枠に直接入力）'!$H38="","",'入力用（色付きの枠に直接入力）'!$H38)</f>
        <v/>
      </c>
      <c r="J30" s="159" t="str">
        <f>IF('入力用（色付きの枠に直接入力）'!$L38="","",'入力用（色付きの枠に直接入力）'!$L38)</f>
        <v/>
      </c>
    </row>
    <row r="31" spans="1:10" ht="20.100000000000001" customHeight="1" x14ac:dyDescent="0.2">
      <c r="A31" s="111"/>
      <c r="B31" s="294"/>
      <c r="C31" s="154" t="str">
        <f>IF('入力用（色付きの枠に直接入力）'!$C39="","",'入力用（色付きの枠に直接入力）'!$C39)</f>
        <v/>
      </c>
      <c r="D31" s="59">
        <f>IF('大会当日提出用（参加種別を選択、混成チームの入力）'!$V38="",'入力用（色付きの枠に直接入力）'!$C$2,'大会当日提出用（参加種別を選択、混成チームの入力）'!$V38)</f>
        <v>0</v>
      </c>
      <c r="E31" s="296"/>
      <c r="F31" s="155">
        <f t="shared" si="0"/>
        <v>0</v>
      </c>
      <c r="G31" s="156" t="str">
        <f>IF($I31="","",VLOOKUP($I31,換算表!$AM$3:$AO$11,2,0))</f>
        <v/>
      </c>
      <c r="H31" s="156" t="str">
        <f>IF(J31="","",IF('大会当日提出用（参加種別を選択、混成チームの入力）'!$U$2="男子の部",VLOOKUP(J31,換算表!$AG$3:$AK$20,2,0),VLOOKUP(J31,換算表!$AG$3:$AK$20,4,0)))</f>
        <v/>
      </c>
      <c r="I31" s="157" t="str">
        <f>IF('入力用（色付きの枠に直接入力）'!$H39="","",'入力用（色付きの枠に直接入力）'!$H39)</f>
        <v/>
      </c>
      <c r="J31" s="170" t="str">
        <f>IF('入力用（色付きの枠に直接入力）'!$L39="","",'入力用（色付きの枠に直接入力）'!$L39)</f>
        <v/>
      </c>
    </row>
    <row r="32" spans="1:10" ht="20.100000000000001" customHeight="1" x14ac:dyDescent="0.2">
      <c r="A32" s="111"/>
      <c r="B32" s="294"/>
      <c r="C32" s="154" t="str">
        <f>IF('入力用（色付きの枠に直接入力）'!$C40="","",'入力用（色付きの枠に直接入力）'!$C40)</f>
        <v/>
      </c>
      <c r="D32" s="59">
        <f>IF('大会当日提出用（参加種別を選択、混成チームの入力）'!$V39="",'入力用（色付きの枠に直接入力）'!$C$2,'大会当日提出用（参加種別を選択、混成チームの入力）'!$V39)</f>
        <v>0</v>
      </c>
      <c r="E32" s="297">
        <v>4</v>
      </c>
      <c r="F32" s="155">
        <f t="shared" si="0"/>
        <v>0</v>
      </c>
      <c r="G32" s="156" t="str">
        <f>IF($I32="","",VLOOKUP($I32,換算表!$AM$3:$AO$11,2,0))</f>
        <v/>
      </c>
      <c r="H32" s="156" t="str">
        <f>IF(J32="","",IF('大会当日提出用（参加種別を選択、混成チームの入力）'!$U$2="男子の部",VLOOKUP(J32,換算表!$AG$3:$AK$20,2,0),VLOOKUP(J32,換算表!$AG$3:$AK$20,4,0)))</f>
        <v/>
      </c>
      <c r="I32" s="157" t="str">
        <f>IF('入力用（色付きの枠に直接入力）'!$H40="","",'入力用（色付きの枠に直接入力）'!$H40)</f>
        <v/>
      </c>
      <c r="J32" s="170" t="str">
        <f>IF('入力用（色付きの枠に直接入力）'!$L40="","",'入力用（色付きの枠に直接入力）'!$L40)</f>
        <v/>
      </c>
    </row>
    <row r="33" spans="1:10" ht="20.100000000000001" customHeight="1" thickBot="1" x14ac:dyDescent="0.25">
      <c r="A33" s="63"/>
      <c r="B33" s="295"/>
      <c r="C33" s="62" t="str">
        <f>IF('入力用（色付きの枠に直接入力）'!$C41="","",'入力用（色付きの枠に直接入力）'!$C41)</f>
        <v/>
      </c>
      <c r="D33" s="63">
        <f>IF('大会当日提出用（参加種別を選択、混成チームの入力）'!$V40="",'入力用（色付きの枠に直接入力）'!$C$2,'大会当日提出用（参加種別を選択、混成チームの入力）'!$V40)</f>
        <v>0</v>
      </c>
      <c r="E33" s="295"/>
      <c r="F33" s="160">
        <f t="shared" si="0"/>
        <v>0</v>
      </c>
      <c r="G33" s="161" t="str">
        <f>IF($I33="","",VLOOKUP($I33,換算表!$AM$3:$AO$11,2,0))</f>
        <v/>
      </c>
      <c r="H33" s="161" t="str">
        <f>IF(J33="","",IF('大会当日提出用（参加種別を選択、混成チームの入力）'!$U$2="男子の部",VLOOKUP(J33,換算表!$AG$3:$AK$20,2,0),VLOOKUP(J33,換算表!$AG$3:$AK$20,4,0)))</f>
        <v/>
      </c>
      <c r="I33" s="162" t="str">
        <f>IF('入力用（色付きの枠に直接入力）'!$H41="","",'入力用（色付きの枠に直接入力）'!$H41)</f>
        <v/>
      </c>
      <c r="J33" s="171" t="str">
        <f>IF('入力用（色付きの枠に直接入力）'!$L41="","",'入力用（色付きの枠に直接入力）'!$L41)</f>
        <v/>
      </c>
    </row>
    <row r="34" spans="1:10" ht="20.100000000000001" customHeight="1" x14ac:dyDescent="0.2">
      <c r="A34" s="164"/>
      <c r="B34" s="293">
        <f t="shared" ref="B34" si="3">SUM(F34:F39)</f>
        <v>0</v>
      </c>
      <c r="C34" s="58" t="str">
        <f>IF('入力用（色付きの枠に直接入力）'!$C42="","",'入力用（色付きの枠に直接入力）'!$C42)</f>
        <v/>
      </c>
      <c r="D34" s="103">
        <f>IF('大会当日提出用（参加種別を選択、混成チームの入力）'!$V41="",'入力用（色付きの枠に直接入力）'!$C$2,'大会当日提出用（参加種別を選択、混成チームの入力）'!$V41)</f>
        <v>0</v>
      </c>
      <c r="E34" s="293">
        <v>1</v>
      </c>
      <c r="F34" s="67">
        <f t="shared" ref="F34:F41" si="4">SUM(G34:H34)</f>
        <v>0</v>
      </c>
      <c r="G34" s="65" t="str">
        <f>IF($I34="","",VLOOKUP($I34,換算表!$AM$3:$AO$11,2,0))</f>
        <v/>
      </c>
      <c r="H34" s="65" t="str">
        <f>IF(J34="","",IF('大会当日提出用（参加種別を選択、混成チームの入力）'!$U$2="男子の部",VLOOKUP(J34,換算表!$AG$3:$AK$20,2,0),VLOOKUP(J34,換算表!$AG$3:$AK$20,4,0)))</f>
        <v/>
      </c>
      <c r="I34" s="85" t="str">
        <f>IF('入力用（色付きの枠に直接入力）'!$H42="","",'入力用（色付きの枠に直接入力）'!$H42)</f>
        <v/>
      </c>
      <c r="J34" s="158" t="str">
        <f>IF('入力用（色付きの枠に直接入力）'!$L42="","",'入力用（色付きの枠に直接入力）'!$L42)</f>
        <v/>
      </c>
    </row>
    <row r="35" spans="1:10" ht="20.100000000000001" customHeight="1" x14ac:dyDescent="0.2">
      <c r="A35" s="111"/>
      <c r="B35" s="294"/>
      <c r="C35" s="128" t="str">
        <f>IF('入力用（色付きの枠に直接入力）'!$C43="","",'入力用（色付きの枠に直接入力）'!$C43)</f>
        <v/>
      </c>
      <c r="D35" s="59">
        <f>IF('大会当日提出用（参加種別を選択、混成チームの入力）'!$V42="",'入力用（色付きの枠に直接入力）'!$C$2,'大会当日提出用（参加種別を選択、混成チームの入力）'!$V42)</f>
        <v>0</v>
      </c>
      <c r="E35" s="296"/>
      <c r="F35" s="165">
        <f t="shared" si="4"/>
        <v>0</v>
      </c>
      <c r="G35" s="166" t="str">
        <f>IF($I35="","",VLOOKUP($I35,換算表!$AM$3:$AO$11,2,0))</f>
        <v/>
      </c>
      <c r="H35" s="166" t="str">
        <f>IF(J35="","",IF('大会当日提出用（参加種別を選択、混成チームの入力）'!$U$2="男子の部",VLOOKUP(J35,換算表!$AG$3:$AK$20,2,0),VLOOKUP(J35,換算表!$AG$3:$AK$20,4,0)))</f>
        <v/>
      </c>
      <c r="I35" s="167" t="str">
        <f>IF('入力用（色付きの枠に直接入力）'!$H43="","",'入力用（色付きの枠に直接入力）'!$H43)</f>
        <v/>
      </c>
      <c r="J35" s="169" t="str">
        <f>IF('入力用（色付きの枠に直接入力）'!$L43="","",'入力用（色付きの枠に直接入力）'!$L43)</f>
        <v/>
      </c>
    </row>
    <row r="36" spans="1:10" ht="20.100000000000001" customHeight="1" x14ac:dyDescent="0.2">
      <c r="A36" s="111"/>
      <c r="B36" s="294"/>
      <c r="C36" s="128" t="str">
        <f>IF('入力用（色付きの枠に直接入力）'!$C44="","",'入力用（色付きの枠に直接入力）'!$C44)</f>
        <v/>
      </c>
      <c r="D36" s="59">
        <f>IF('大会当日提出用（参加種別を選択、混成チームの入力）'!$V43="",'入力用（色付きの枠に直接入力）'!$C$2,'大会当日提出用（参加種別を選択、混成チームの入力）'!$V43)</f>
        <v>0</v>
      </c>
      <c r="E36" s="297">
        <v>2</v>
      </c>
      <c r="F36" s="165">
        <f t="shared" si="4"/>
        <v>0</v>
      </c>
      <c r="G36" s="166" t="str">
        <f>IF($I36="","",VLOOKUP($I36,換算表!$AM$3:$AO$11,2,0))</f>
        <v/>
      </c>
      <c r="H36" s="166" t="str">
        <f>IF(J36="","",IF('大会当日提出用（参加種別を選択、混成チームの入力）'!$U$2="男子の部",VLOOKUP(J36,換算表!$AG$3:$AK$20,2,0),VLOOKUP(J36,換算表!$AG$3:$AK$20,4,0)))</f>
        <v/>
      </c>
      <c r="I36" s="167" t="str">
        <f>IF('入力用（色付きの枠に直接入力）'!$H44="","",'入力用（色付きの枠に直接入力）'!$H44)</f>
        <v/>
      </c>
      <c r="J36" s="169" t="str">
        <f>IF('入力用（色付きの枠に直接入力）'!$L44="","",'入力用（色付きの枠に直接入力）'!$L44)</f>
        <v/>
      </c>
    </row>
    <row r="37" spans="1:10" ht="20.100000000000001" customHeight="1" x14ac:dyDescent="0.2">
      <c r="A37" s="294" t="str">
        <f>'入力用（色付きの枠に直接入力）'!A45</f>
        <v>Ｅ</v>
      </c>
      <c r="B37" s="294"/>
      <c r="C37" s="61" t="str">
        <f>IF('入力用（色付きの枠に直接入力）'!$C45="","",'入力用（色付きの枠に直接入力）'!$C45)</f>
        <v/>
      </c>
      <c r="D37" s="59">
        <f>IF('大会当日提出用（参加種別を選択、混成チームの入力）'!$V44="",'入力用（色付きの枠に直接入力）'!$C$2,'大会当日提出用（参加種別を選択、混成チームの入力）'!$V44)</f>
        <v>0</v>
      </c>
      <c r="E37" s="296"/>
      <c r="F37" s="69">
        <f t="shared" si="4"/>
        <v>0</v>
      </c>
      <c r="G37" s="68" t="str">
        <f>IF($I37="","",VLOOKUP($I37,換算表!$AM$3:$AO$11,2,0))</f>
        <v/>
      </c>
      <c r="H37" s="68" t="str">
        <f>IF(J37="","",IF('大会当日提出用（参加種別を選択、混成チームの入力）'!$U$2="男子の部",VLOOKUP(J37,換算表!$AG$3:$AK$20,2,0),VLOOKUP(J37,換算表!$AG$3:$AK$20,4,0)))</f>
        <v/>
      </c>
      <c r="I37" s="86" t="str">
        <f>IF('入力用（色付きの枠に直接入力）'!$H45="","",'入力用（色付きの枠に直接入力）'!$H45)</f>
        <v/>
      </c>
      <c r="J37" s="159" t="str">
        <f>IF('入力用（色付きの枠に直接入力）'!$L45="","",'入力用（色付きの枠に直接入力）'!$L45)</f>
        <v/>
      </c>
    </row>
    <row r="38" spans="1:10" ht="20.100000000000001" customHeight="1" x14ac:dyDescent="0.2">
      <c r="A38" s="294"/>
      <c r="B38" s="294"/>
      <c r="C38" s="61" t="str">
        <f>IF('入力用（色付きの枠に直接入力）'!$C46="","",'入力用（色付きの枠に直接入力）'!$C46)</f>
        <v/>
      </c>
      <c r="D38" s="59">
        <f>IF('大会当日提出用（参加種別を選択、混成チームの入力）'!$V45="",'入力用（色付きの枠に直接入力）'!$C$2,'大会当日提出用（参加種別を選択、混成チームの入力）'!$V45)</f>
        <v>0</v>
      </c>
      <c r="E38" s="297">
        <v>3</v>
      </c>
      <c r="F38" s="69">
        <f t="shared" si="4"/>
        <v>0</v>
      </c>
      <c r="G38" s="68" t="str">
        <f>IF($I38="","",VLOOKUP($I38,換算表!$AM$3:$AO$11,2,0))</f>
        <v/>
      </c>
      <c r="H38" s="68" t="str">
        <f>IF(J38="","",IF('大会当日提出用（参加種別を選択、混成チームの入力）'!$U$2="男子の部",VLOOKUP(J38,換算表!$AG$3:$AK$20,2,0),VLOOKUP(J38,換算表!$AG$3:$AK$20,4,0)))</f>
        <v/>
      </c>
      <c r="I38" s="86" t="str">
        <f>IF('入力用（色付きの枠に直接入力）'!$H46="","",'入力用（色付きの枠に直接入力）'!$H46)</f>
        <v/>
      </c>
      <c r="J38" s="159" t="str">
        <f>IF('入力用（色付きの枠に直接入力）'!$L46="","",'入力用（色付きの枠に直接入力）'!$L46)</f>
        <v/>
      </c>
    </row>
    <row r="39" spans="1:10" ht="20.100000000000001" customHeight="1" x14ac:dyDescent="0.2">
      <c r="A39" s="111"/>
      <c r="B39" s="294"/>
      <c r="C39" s="154" t="str">
        <f>IF('入力用（色付きの枠に直接入力）'!$C47="","",'入力用（色付きの枠に直接入力）'!$C47)</f>
        <v/>
      </c>
      <c r="D39" s="59">
        <f>IF('大会当日提出用（参加種別を選択、混成チームの入力）'!$V46="",'入力用（色付きの枠に直接入力）'!$C$2,'大会当日提出用（参加種別を選択、混成チームの入力）'!$V46)</f>
        <v>0</v>
      </c>
      <c r="E39" s="296"/>
      <c r="F39" s="155">
        <f t="shared" si="4"/>
        <v>0</v>
      </c>
      <c r="G39" s="156" t="str">
        <f>IF($I39="","",VLOOKUP($I39,換算表!$AM$3:$AO$11,2,0))</f>
        <v/>
      </c>
      <c r="H39" s="156" t="str">
        <f>IF(J39="","",IF('大会当日提出用（参加種別を選択、混成チームの入力）'!$U$2="男子の部",VLOOKUP(J39,換算表!$AG$3:$AK$20,2,0),VLOOKUP(J39,換算表!$AG$3:$AK$20,4,0)))</f>
        <v/>
      </c>
      <c r="I39" s="157" t="str">
        <f>IF('入力用（色付きの枠に直接入力）'!$H47="","",'入力用（色付きの枠に直接入力）'!$H47)</f>
        <v/>
      </c>
      <c r="J39" s="170" t="str">
        <f>IF('入力用（色付きの枠に直接入力）'!$L47="","",'入力用（色付きの枠に直接入力）'!$L47)</f>
        <v/>
      </c>
    </row>
    <row r="40" spans="1:10" ht="20.100000000000001" customHeight="1" x14ac:dyDescent="0.2">
      <c r="A40" s="111"/>
      <c r="B40" s="294"/>
      <c r="C40" s="154" t="str">
        <f>IF('入力用（色付きの枠に直接入力）'!$C48="","",'入力用（色付きの枠に直接入力）'!$C48)</f>
        <v/>
      </c>
      <c r="D40" s="59">
        <f>IF('大会当日提出用（参加種別を選択、混成チームの入力）'!$V47="",'入力用（色付きの枠に直接入力）'!$C$2,'大会当日提出用（参加種別を選択、混成チームの入力）'!$V47)</f>
        <v>0</v>
      </c>
      <c r="E40" s="297">
        <v>4</v>
      </c>
      <c r="F40" s="155">
        <f t="shared" si="4"/>
        <v>0</v>
      </c>
      <c r="G40" s="156" t="str">
        <f>IF($I40="","",VLOOKUP($I40,換算表!$AM$3:$AO$11,2,0))</f>
        <v/>
      </c>
      <c r="H40" s="156" t="str">
        <f>IF(J40="","",IF('大会当日提出用（参加種別を選択、混成チームの入力）'!$U$2="男子の部",VLOOKUP(J40,換算表!$AG$3:$AK$20,2,0),VLOOKUP(J40,換算表!$AG$3:$AK$20,4,0)))</f>
        <v/>
      </c>
      <c r="I40" s="157" t="str">
        <f>IF('入力用（色付きの枠に直接入力）'!$H48="","",'入力用（色付きの枠に直接入力）'!$H48)</f>
        <v/>
      </c>
      <c r="J40" s="170" t="str">
        <f>IF('入力用（色付きの枠に直接入力）'!$L48="","",'入力用（色付きの枠に直接入力）'!$L48)</f>
        <v/>
      </c>
    </row>
    <row r="41" spans="1:10" ht="20.100000000000001" customHeight="1" thickBot="1" x14ac:dyDescent="0.25">
      <c r="A41" s="63"/>
      <c r="B41" s="295"/>
      <c r="C41" s="62" t="str">
        <f>IF('入力用（色付きの枠に直接入力）'!$C49="","",'入力用（色付きの枠に直接入力）'!$C49)</f>
        <v/>
      </c>
      <c r="D41" s="63">
        <f>IF('大会当日提出用（参加種別を選択、混成チームの入力）'!$V48="",'入力用（色付きの枠に直接入力）'!$C$2,'大会当日提出用（参加種別を選択、混成チームの入力）'!$V48)</f>
        <v>0</v>
      </c>
      <c r="E41" s="295"/>
      <c r="F41" s="160">
        <f t="shared" si="4"/>
        <v>0</v>
      </c>
      <c r="G41" s="161" t="str">
        <f>IF($I41="","",VLOOKUP($I41,換算表!$AM$3:$AO$11,2,0))</f>
        <v/>
      </c>
      <c r="H41" s="161" t="str">
        <f>IF(J41="","",IF('大会当日提出用（参加種別を選択、混成チームの入力）'!$U$2="男子の部",VLOOKUP(J41,換算表!$AG$3:$AK$20,2,0),VLOOKUP(J41,換算表!$AG$3:$AK$20,4,0)))</f>
        <v/>
      </c>
      <c r="I41" s="162" t="str">
        <f>IF('入力用（色付きの枠に直接入力）'!$H49="","",'入力用（色付きの枠に直接入力）'!$H49)</f>
        <v/>
      </c>
      <c r="J41" s="171" t="str">
        <f>IF('入力用（色付きの枠に直接入力）'!$L49="","",'入力用（色付きの枠に直接入力）'!$L49)</f>
        <v/>
      </c>
    </row>
  </sheetData>
  <mergeCells count="31">
    <mergeCell ref="E32:E33"/>
    <mergeCell ref="E30:E31"/>
    <mergeCell ref="A29:A30"/>
    <mergeCell ref="B2:B9"/>
    <mergeCell ref="B10:B17"/>
    <mergeCell ref="B18:B25"/>
    <mergeCell ref="B26:B33"/>
    <mergeCell ref="A5:A6"/>
    <mergeCell ref="A13:A14"/>
    <mergeCell ref="A21:A22"/>
    <mergeCell ref="K1:O1"/>
    <mergeCell ref="E22:E23"/>
    <mergeCell ref="E24:E25"/>
    <mergeCell ref="E26:E27"/>
    <mergeCell ref="E28:E29"/>
    <mergeCell ref="E12:E13"/>
    <mergeCell ref="E14:E15"/>
    <mergeCell ref="E16:E17"/>
    <mergeCell ref="E18:E19"/>
    <mergeCell ref="E20:E21"/>
    <mergeCell ref="E2:E3"/>
    <mergeCell ref="E4:E5"/>
    <mergeCell ref="E6:E7"/>
    <mergeCell ref="E8:E9"/>
    <mergeCell ref="E10:E11"/>
    <mergeCell ref="B34:B41"/>
    <mergeCell ref="E34:E35"/>
    <mergeCell ref="E36:E37"/>
    <mergeCell ref="A37:A38"/>
    <mergeCell ref="E38:E39"/>
    <mergeCell ref="E40:E41"/>
  </mergeCells>
  <phoneticPr fontId="1"/>
  <conditionalFormatting sqref="A7">
    <cfRule type="containsBlanks" dxfId="10" priority="1">
      <formula>LEN(TRIM(A7))=0</formula>
    </cfRule>
  </conditionalFormatting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O20"/>
  <sheetViews>
    <sheetView topLeftCell="K1" zoomScale="115" zoomScaleNormal="115" workbookViewId="0">
      <selection sqref="A1:C15"/>
    </sheetView>
  </sheetViews>
  <sheetFormatPr defaultColWidth="6.109375" defaultRowHeight="13.35" customHeight="1" x14ac:dyDescent="0.15"/>
  <cols>
    <col min="1" max="42" width="5" style="99" customWidth="1"/>
    <col min="43" max="16384" width="6.109375" style="99"/>
  </cols>
  <sheetData>
    <row r="1" spans="1:41" s="87" customFormat="1" ht="13.35" customHeight="1" thickBot="1" x14ac:dyDescent="0.25">
      <c r="A1" s="310" t="s">
        <v>59</v>
      </c>
      <c r="B1" s="310"/>
      <c r="C1" s="310"/>
      <c r="D1" s="88"/>
      <c r="E1" s="318" t="s">
        <v>61</v>
      </c>
      <c r="F1" s="318"/>
      <c r="G1" s="318"/>
      <c r="H1" s="88"/>
      <c r="I1" s="310" t="s">
        <v>67</v>
      </c>
      <c r="J1" s="310"/>
      <c r="K1" s="310"/>
      <c r="L1" s="88"/>
      <c r="M1" s="310" t="s">
        <v>74</v>
      </c>
      <c r="N1" s="310"/>
      <c r="O1" s="310"/>
      <c r="P1" s="88"/>
      <c r="Q1" s="310" t="s">
        <v>71</v>
      </c>
      <c r="R1" s="310"/>
      <c r="S1" s="310"/>
      <c r="U1" s="310" t="s">
        <v>68</v>
      </c>
      <c r="V1" s="310"/>
      <c r="W1" s="310"/>
      <c r="X1" s="88"/>
      <c r="Y1" s="310" t="s">
        <v>77</v>
      </c>
      <c r="Z1" s="310"/>
      <c r="AA1" s="310"/>
      <c r="AC1" s="310" t="s">
        <v>75</v>
      </c>
      <c r="AD1" s="310"/>
      <c r="AE1" s="310"/>
      <c r="AG1" s="318" t="s">
        <v>72</v>
      </c>
      <c r="AH1" s="318"/>
      <c r="AI1" s="318"/>
      <c r="AJ1" s="318"/>
      <c r="AK1" s="318"/>
      <c r="AM1" s="310" t="s">
        <v>73</v>
      </c>
      <c r="AN1" s="310"/>
      <c r="AO1" s="310"/>
    </row>
    <row r="2" spans="1:41" s="91" customFormat="1" ht="13.35" customHeight="1" thickBot="1" x14ac:dyDescent="0.25">
      <c r="A2" s="89" t="s">
        <v>145</v>
      </c>
      <c r="B2" s="90" t="s">
        <v>60</v>
      </c>
      <c r="C2" s="186" t="s">
        <v>146</v>
      </c>
      <c r="D2" s="92"/>
      <c r="E2" s="89" t="s">
        <v>35</v>
      </c>
      <c r="F2" s="311"/>
      <c r="G2" s="312"/>
      <c r="H2" s="92"/>
      <c r="I2" s="89" t="s">
        <v>35</v>
      </c>
      <c r="J2" s="311"/>
      <c r="K2" s="312"/>
      <c r="L2" s="92"/>
      <c r="M2" s="89" t="s">
        <v>35</v>
      </c>
      <c r="N2" s="311"/>
      <c r="O2" s="312"/>
      <c r="P2" s="92"/>
      <c r="Q2" s="89" t="s">
        <v>35</v>
      </c>
      <c r="R2" s="311"/>
      <c r="S2" s="312"/>
      <c r="U2" s="89" t="s">
        <v>35</v>
      </c>
      <c r="V2" s="311"/>
      <c r="W2" s="312"/>
      <c r="X2" s="92"/>
      <c r="Y2" s="89" t="s">
        <v>35</v>
      </c>
      <c r="Z2" s="311"/>
      <c r="AA2" s="312"/>
      <c r="AC2" s="89" t="s">
        <v>35</v>
      </c>
      <c r="AD2" s="311"/>
      <c r="AE2" s="312"/>
      <c r="AG2" s="89" t="s">
        <v>35</v>
      </c>
      <c r="AH2" s="311" t="s">
        <v>117</v>
      </c>
      <c r="AI2" s="314"/>
      <c r="AJ2" s="316" t="s">
        <v>118</v>
      </c>
      <c r="AK2" s="312"/>
      <c r="AM2" s="89" t="s">
        <v>35</v>
      </c>
      <c r="AN2" s="311"/>
      <c r="AO2" s="312"/>
    </row>
    <row r="3" spans="1:41" s="91" customFormat="1" ht="13.35" customHeight="1" x14ac:dyDescent="0.2">
      <c r="A3" s="93">
        <v>1</v>
      </c>
      <c r="B3" s="94">
        <v>7</v>
      </c>
      <c r="C3" s="187">
        <v>7</v>
      </c>
      <c r="D3" s="92"/>
      <c r="E3" s="93">
        <v>1</v>
      </c>
      <c r="F3" s="308">
        <v>7</v>
      </c>
      <c r="G3" s="309"/>
      <c r="H3" s="92"/>
      <c r="I3" s="93" t="s">
        <v>76</v>
      </c>
      <c r="J3" s="308">
        <v>7</v>
      </c>
      <c r="K3" s="309"/>
      <c r="L3" s="92"/>
      <c r="M3" s="93">
        <v>1</v>
      </c>
      <c r="N3" s="308">
        <v>8</v>
      </c>
      <c r="O3" s="309"/>
      <c r="P3" s="92"/>
      <c r="Q3" s="93">
        <v>1</v>
      </c>
      <c r="R3" s="308">
        <v>8</v>
      </c>
      <c r="S3" s="309"/>
      <c r="U3" s="93" t="s">
        <v>76</v>
      </c>
      <c r="V3" s="308">
        <v>3</v>
      </c>
      <c r="W3" s="309"/>
      <c r="X3" s="92"/>
      <c r="Y3" s="93">
        <v>1</v>
      </c>
      <c r="Z3" s="308">
        <v>6</v>
      </c>
      <c r="AA3" s="309"/>
      <c r="AC3" s="93">
        <v>1</v>
      </c>
      <c r="AD3" s="308">
        <v>7</v>
      </c>
      <c r="AE3" s="309"/>
      <c r="AG3" s="93" t="s">
        <v>81</v>
      </c>
      <c r="AH3" s="308">
        <v>7</v>
      </c>
      <c r="AI3" s="315"/>
      <c r="AJ3" s="317">
        <v>7</v>
      </c>
      <c r="AK3" s="309"/>
      <c r="AM3" s="93">
        <v>1</v>
      </c>
      <c r="AN3" s="308">
        <v>8</v>
      </c>
      <c r="AO3" s="309"/>
    </row>
    <row r="4" spans="1:41" s="91" customFormat="1" ht="13.35" customHeight="1" x14ac:dyDescent="0.2">
      <c r="A4" s="95">
        <v>2</v>
      </c>
      <c r="B4" s="96">
        <v>6</v>
      </c>
      <c r="C4" s="185">
        <v>6</v>
      </c>
      <c r="D4" s="92"/>
      <c r="E4" s="95">
        <v>2</v>
      </c>
      <c r="F4" s="304">
        <v>6</v>
      </c>
      <c r="G4" s="301"/>
      <c r="H4" s="92"/>
      <c r="I4" s="95">
        <v>1</v>
      </c>
      <c r="J4" s="304">
        <v>7</v>
      </c>
      <c r="K4" s="301"/>
      <c r="L4" s="92"/>
      <c r="M4" s="95">
        <v>2</v>
      </c>
      <c r="N4" s="304">
        <v>7</v>
      </c>
      <c r="O4" s="301"/>
      <c r="P4" s="92"/>
      <c r="Q4" s="95">
        <v>2</v>
      </c>
      <c r="R4" s="304">
        <v>7</v>
      </c>
      <c r="S4" s="301"/>
      <c r="U4" s="95">
        <v>1</v>
      </c>
      <c r="V4" s="304">
        <v>3</v>
      </c>
      <c r="W4" s="301"/>
      <c r="X4" s="92"/>
      <c r="Y4" s="95">
        <v>2</v>
      </c>
      <c r="Z4" s="304">
        <v>5</v>
      </c>
      <c r="AA4" s="301"/>
      <c r="AC4" s="95">
        <v>2</v>
      </c>
      <c r="AD4" s="304">
        <v>6</v>
      </c>
      <c r="AE4" s="301"/>
      <c r="AG4" s="95">
        <v>1</v>
      </c>
      <c r="AH4" s="304">
        <v>7</v>
      </c>
      <c r="AI4" s="305"/>
      <c r="AJ4" s="300">
        <v>7</v>
      </c>
      <c r="AK4" s="301"/>
      <c r="AM4" s="95">
        <v>2</v>
      </c>
      <c r="AN4" s="304">
        <v>7</v>
      </c>
      <c r="AO4" s="301"/>
    </row>
    <row r="5" spans="1:41" s="91" customFormat="1" ht="13.35" customHeight="1" x14ac:dyDescent="0.2">
      <c r="A5" s="95">
        <v>3</v>
      </c>
      <c r="B5" s="96">
        <v>5.5</v>
      </c>
      <c r="C5" s="185">
        <v>5.5</v>
      </c>
      <c r="D5" s="92"/>
      <c r="E5" s="95">
        <v>4</v>
      </c>
      <c r="F5" s="304">
        <v>5</v>
      </c>
      <c r="G5" s="301"/>
      <c r="H5" s="92"/>
      <c r="I5" s="95">
        <v>2</v>
      </c>
      <c r="J5" s="304">
        <v>6</v>
      </c>
      <c r="K5" s="301"/>
      <c r="L5" s="92"/>
      <c r="M5" s="95">
        <v>4</v>
      </c>
      <c r="N5" s="304">
        <v>6</v>
      </c>
      <c r="O5" s="301">
        <v>5</v>
      </c>
      <c r="P5" s="92"/>
      <c r="Q5" s="95">
        <v>4</v>
      </c>
      <c r="R5" s="304">
        <v>6</v>
      </c>
      <c r="S5" s="301">
        <v>5</v>
      </c>
      <c r="U5" s="95">
        <v>2</v>
      </c>
      <c r="V5" s="304">
        <v>2</v>
      </c>
      <c r="W5" s="301"/>
      <c r="X5" s="92"/>
      <c r="Y5" s="95">
        <v>4</v>
      </c>
      <c r="Z5" s="304">
        <v>4</v>
      </c>
      <c r="AA5" s="301">
        <v>5</v>
      </c>
      <c r="AC5" s="95">
        <v>4</v>
      </c>
      <c r="AD5" s="304">
        <v>5</v>
      </c>
      <c r="AE5" s="301">
        <v>5</v>
      </c>
      <c r="AG5" s="95">
        <v>2</v>
      </c>
      <c r="AH5" s="304">
        <v>6</v>
      </c>
      <c r="AI5" s="305"/>
      <c r="AJ5" s="300">
        <v>6</v>
      </c>
      <c r="AK5" s="301"/>
      <c r="AM5" s="95">
        <v>4</v>
      </c>
      <c r="AN5" s="304">
        <v>6</v>
      </c>
      <c r="AO5" s="301">
        <v>5</v>
      </c>
    </row>
    <row r="6" spans="1:41" s="91" customFormat="1" ht="13.35" customHeight="1" x14ac:dyDescent="0.2">
      <c r="A6" s="95">
        <v>4</v>
      </c>
      <c r="B6" s="96">
        <v>5</v>
      </c>
      <c r="C6" s="185">
        <v>5</v>
      </c>
      <c r="D6" s="92"/>
      <c r="E6" s="95">
        <v>8</v>
      </c>
      <c r="F6" s="304">
        <v>4</v>
      </c>
      <c r="G6" s="301"/>
      <c r="H6" s="92"/>
      <c r="I6" s="95">
        <v>4</v>
      </c>
      <c r="J6" s="304">
        <v>5</v>
      </c>
      <c r="K6" s="301">
        <v>5</v>
      </c>
      <c r="L6" s="92"/>
      <c r="M6" s="95">
        <v>8</v>
      </c>
      <c r="N6" s="304">
        <v>5</v>
      </c>
      <c r="O6" s="301">
        <v>4</v>
      </c>
      <c r="P6" s="92"/>
      <c r="Q6" s="95">
        <v>8</v>
      </c>
      <c r="R6" s="304">
        <v>5</v>
      </c>
      <c r="S6" s="301">
        <v>4</v>
      </c>
      <c r="U6" s="95">
        <v>4</v>
      </c>
      <c r="V6" s="304">
        <v>1</v>
      </c>
      <c r="W6" s="301">
        <v>5</v>
      </c>
      <c r="X6" s="92"/>
      <c r="Y6" s="95">
        <v>8</v>
      </c>
      <c r="Z6" s="304">
        <v>3</v>
      </c>
      <c r="AA6" s="301">
        <v>4</v>
      </c>
      <c r="AC6" s="95">
        <v>8</v>
      </c>
      <c r="AD6" s="304">
        <v>4</v>
      </c>
      <c r="AE6" s="301">
        <v>4</v>
      </c>
      <c r="AG6" s="95">
        <v>4</v>
      </c>
      <c r="AH6" s="304">
        <v>5</v>
      </c>
      <c r="AI6" s="305"/>
      <c r="AJ6" s="300">
        <v>5</v>
      </c>
      <c r="AK6" s="301"/>
      <c r="AM6" s="95">
        <v>8</v>
      </c>
      <c r="AN6" s="304">
        <v>5</v>
      </c>
      <c r="AO6" s="301">
        <v>4</v>
      </c>
    </row>
    <row r="7" spans="1:41" s="91" customFormat="1" ht="13.35" customHeight="1" x14ac:dyDescent="0.2">
      <c r="A7" s="95">
        <v>5</v>
      </c>
      <c r="B7" s="96">
        <v>4.75</v>
      </c>
      <c r="C7" s="188">
        <v>4.75</v>
      </c>
      <c r="D7" s="92"/>
      <c r="E7" s="95">
        <v>16</v>
      </c>
      <c r="F7" s="304">
        <v>3</v>
      </c>
      <c r="G7" s="301"/>
      <c r="H7" s="92"/>
      <c r="I7" s="95">
        <v>8</v>
      </c>
      <c r="J7" s="304">
        <v>4</v>
      </c>
      <c r="K7" s="301">
        <v>4</v>
      </c>
      <c r="L7" s="92"/>
      <c r="M7" s="95">
        <v>16</v>
      </c>
      <c r="N7" s="304">
        <v>4</v>
      </c>
      <c r="O7" s="301">
        <v>3</v>
      </c>
      <c r="P7" s="92"/>
      <c r="Q7" s="95">
        <v>16</v>
      </c>
      <c r="R7" s="304">
        <v>4</v>
      </c>
      <c r="S7" s="301">
        <v>3</v>
      </c>
      <c r="U7" s="95">
        <v>8</v>
      </c>
      <c r="V7" s="304">
        <v>0</v>
      </c>
      <c r="W7" s="301">
        <v>4</v>
      </c>
      <c r="X7" s="92"/>
      <c r="Y7" s="95">
        <v>16</v>
      </c>
      <c r="Z7" s="304">
        <v>2</v>
      </c>
      <c r="AA7" s="301">
        <v>3</v>
      </c>
      <c r="AC7" s="95">
        <v>16</v>
      </c>
      <c r="AD7" s="304">
        <v>3</v>
      </c>
      <c r="AE7" s="301">
        <v>3</v>
      </c>
      <c r="AG7" s="95">
        <v>8</v>
      </c>
      <c r="AH7" s="304">
        <v>4</v>
      </c>
      <c r="AI7" s="305"/>
      <c r="AJ7" s="300">
        <v>4</v>
      </c>
      <c r="AK7" s="301"/>
      <c r="AM7" s="95">
        <v>16</v>
      </c>
      <c r="AN7" s="304">
        <v>4</v>
      </c>
      <c r="AO7" s="301">
        <v>3</v>
      </c>
    </row>
    <row r="8" spans="1:41" s="91" customFormat="1" ht="13.35" customHeight="1" x14ac:dyDescent="0.2">
      <c r="A8" s="95">
        <v>6</v>
      </c>
      <c r="B8" s="96">
        <v>4.5</v>
      </c>
      <c r="C8" s="97">
        <v>4.5</v>
      </c>
      <c r="D8" s="92"/>
      <c r="E8" s="95">
        <v>32</v>
      </c>
      <c r="F8" s="304">
        <v>2</v>
      </c>
      <c r="G8" s="301"/>
      <c r="H8" s="92"/>
      <c r="I8" s="95">
        <v>16</v>
      </c>
      <c r="J8" s="304">
        <v>3</v>
      </c>
      <c r="K8" s="301">
        <v>3</v>
      </c>
      <c r="L8" s="92"/>
      <c r="M8" s="95">
        <v>20</v>
      </c>
      <c r="N8" s="304">
        <v>3.75</v>
      </c>
      <c r="O8" s="301">
        <v>2</v>
      </c>
      <c r="P8" s="92"/>
      <c r="Q8" s="95">
        <v>32</v>
      </c>
      <c r="R8" s="304">
        <v>3</v>
      </c>
      <c r="S8" s="301">
        <v>2</v>
      </c>
      <c r="U8" s="95">
        <v>16</v>
      </c>
      <c r="V8" s="304">
        <v>0</v>
      </c>
      <c r="W8" s="301">
        <v>4</v>
      </c>
      <c r="X8" s="92"/>
      <c r="Y8" s="95">
        <v>32</v>
      </c>
      <c r="Z8" s="304">
        <v>1</v>
      </c>
      <c r="AA8" s="301">
        <v>2</v>
      </c>
      <c r="AC8" s="95">
        <v>32</v>
      </c>
      <c r="AD8" s="304">
        <v>2</v>
      </c>
      <c r="AE8" s="301">
        <v>2</v>
      </c>
      <c r="AG8" s="95">
        <v>16</v>
      </c>
      <c r="AH8" s="304">
        <v>3</v>
      </c>
      <c r="AI8" s="305"/>
      <c r="AJ8" s="300">
        <v>3</v>
      </c>
      <c r="AK8" s="301"/>
      <c r="AM8" s="95">
        <v>32</v>
      </c>
      <c r="AN8" s="304">
        <v>3</v>
      </c>
      <c r="AO8" s="301">
        <v>2</v>
      </c>
    </row>
    <row r="9" spans="1:41" s="91" customFormat="1" ht="13.35" customHeight="1" thickBot="1" x14ac:dyDescent="0.25">
      <c r="A9" s="95">
        <v>7</v>
      </c>
      <c r="B9" s="96">
        <v>4.25</v>
      </c>
      <c r="C9" s="97">
        <v>4.25</v>
      </c>
      <c r="D9" s="92"/>
      <c r="E9" s="95">
        <v>64</v>
      </c>
      <c r="F9" s="304">
        <v>1</v>
      </c>
      <c r="G9" s="301"/>
      <c r="H9" s="92"/>
      <c r="I9" s="95">
        <v>32</v>
      </c>
      <c r="J9" s="304">
        <v>2</v>
      </c>
      <c r="K9" s="301">
        <v>2</v>
      </c>
      <c r="L9" s="92"/>
      <c r="M9" s="95">
        <v>24</v>
      </c>
      <c r="N9" s="304">
        <v>3.5</v>
      </c>
      <c r="O9" s="301">
        <v>2</v>
      </c>
      <c r="P9" s="92"/>
      <c r="Q9" s="95">
        <v>64</v>
      </c>
      <c r="R9" s="304">
        <v>2</v>
      </c>
      <c r="S9" s="301">
        <v>1</v>
      </c>
      <c r="U9" s="98">
        <v>32</v>
      </c>
      <c r="V9" s="306">
        <v>0</v>
      </c>
      <c r="W9" s="303">
        <v>3</v>
      </c>
      <c r="X9" s="92"/>
      <c r="Y9" s="98">
        <v>64</v>
      </c>
      <c r="Z9" s="306">
        <v>0</v>
      </c>
      <c r="AA9" s="303"/>
      <c r="AC9" s="95">
        <v>64</v>
      </c>
      <c r="AD9" s="304">
        <v>1</v>
      </c>
      <c r="AE9" s="301">
        <v>1</v>
      </c>
      <c r="AG9" s="95">
        <v>24</v>
      </c>
      <c r="AH9" s="304">
        <v>2</v>
      </c>
      <c r="AI9" s="305"/>
      <c r="AJ9" s="300">
        <v>2</v>
      </c>
      <c r="AK9" s="301"/>
      <c r="AM9" s="95">
        <v>64</v>
      </c>
      <c r="AN9" s="304">
        <v>2</v>
      </c>
      <c r="AO9" s="301">
        <v>1</v>
      </c>
    </row>
    <row r="10" spans="1:41" s="91" customFormat="1" ht="13.35" customHeight="1" x14ac:dyDescent="0.2">
      <c r="A10" s="95">
        <v>8</v>
      </c>
      <c r="B10" s="96">
        <v>4</v>
      </c>
      <c r="C10" s="185">
        <v>4</v>
      </c>
      <c r="D10" s="92"/>
      <c r="E10" s="95">
        <v>128</v>
      </c>
      <c r="F10" s="304">
        <v>0</v>
      </c>
      <c r="G10" s="301"/>
      <c r="H10" s="92"/>
      <c r="I10" s="95">
        <v>34</v>
      </c>
      <c r="J10" s="304">
        <v>1</v>
      </c>
      <c r="K10" s="301">
        <v>2</v>
      </c>
      <c r="L10" s="92"/>
      <c r="M10" s="95">
        <v>32</v>
      </c>
      <c r="N10" s="304">
        <v>3</v>
      </c>
      <c r="O10" s="301">
        <v>2</v>
      </c>
      <c r="P10" s="92"/>
      <c r="Q10" s="95">
        <v>128</v>
      </c>
      <c r="R10" s="304">
        <v>0</v>
      </c>
      <c r="S10" s="301">
        <v>1</v>
      </c>
      <c r="U10" s="92"/>
      <c r="V10" s="313"/>
      <c r="W10" s="313"/>
      <c r="X10" s="92"/>
      <c r="AC10" s="95">
        <v>128</v>
      </c>
      <c r="AD10" s="304">
        <v>0</v>
      </c>
      <c r="AE10" s="301">
        <v>1</v>
      </c>
      <c r="AG10" s="95">
        <v>28</v>
      </c>
      <c r="AH10" s="304">
        <v>2</v>
      </c>
      <c r="AI10" s="305"/>
      <c r="AJ10" s="300">
        <v>2</v>
      </c>
      <c r="AK10" s="301"/>
      <c r="AM10" s="95">
        <v>128</v>
      </c>
      <c r="AN10" s="304">
        <v>1</v>
      </c>
      <c r="AO10" s="301">
        <v>1</v>
      </c>
    </row>
    <row r="11" spans="1:41" s="91" customFormat="1" ht="13.35" customHeight="1" thickBot="1" x14ac:dyDescent="0.25">
      <c r="A11" s="95">
        <v>16</v>
      </c>
      <c r="B11" s="96">
        <v>3</v>
      </c>
      <c r="C11" s="185">
        <v>3</v>
      </c>
      <c r="D11" s="92"/>
      <c r="E11" s="98">
        <v>256</v>
      </c>
      <c r="F11" s="306">
        <v>0</v>
      </c>
      <c r="G11" s="303"/>
      <c r="H11" s="92"/>
      <c r="I11" s="95">
        <v>40</v>
      </c>
      <c r="J11" s="304">
        <v>1</v>
      </c>
      <c r="K11" s="301"/>
      <c r="L11" s="92"/>
      <c r="M11" s="95">
        <v>64</v>
      </c>
      <c r="N11" s="304">
        <v>2</v>
      </c>
      <c r="O11" s="301">
        <v>1</v>
      </c>
      <c r="P11" s="92"/>
      <c r="Q11" s="98">
        <v>256</v>
      </c>
      <c r="R11" s="306">
        <v>0</v>
      </c>
      <c r="S11" s="303"/>
      <c r="U11" s="92"/>
      <c r="V11" s="313"/>
      <c r="W11" s="313"/>
      <c r="X11" s="92"/>
      <c r="AC11" s="98">
        <v>256</v>
      </c>
      <c r="AD11" s="306">
        <v>0</v>
      </c>
      <c r="AE11" s="303"/>
      <c r="AG11" s="95">
        <v>32</v>
      </c>
      <c r="AH11" s="304">
        <v>2</v>
      </c>
      <c r="AI11" s="305"/>
      <c r="AJ11" s="300">
        <v>2</v>
      </c>
      <c r="AK11" s="301"/>
      <c r="AM11" s="98">
        <v>256</v>
      </c>
      <c r="AN11" s="306">
        <v>1</v>
      </c>
      <c r="AO11" s="303"/>
    </row>
    <row r="12" spans="1:41" s="91" customFormat="1" ht="13.35" customHeight="1" x14ac:dyDescent="0.2">
      <c r="A12" s="95">
        <v>32</v>
      </c>
      <c r="B12" s="96">
        <v>2</v>
      </c>
      <c r="C12" s="97">
        <v>2</v>
      </c>
      <c r="I12" s="95">
        <v>44</v>
      </c>
      <c r="J12" s="304">
        <v>1</v>
      </c>
      <c r="K12" s="301"/>
      <c r="M12" s="95">
        <v>128</v>
      </c>
      <c r="N12" s="304">
        <v>1</v>
      </c>
      <c r="O12" s="301">
        <v>1</v>
      </c>
      <c r="P12" s="92"/>
      <c r="U12" s="92"/>
      <c r="V12" s="313"/>
      <c r="W12" s="313"/>
      <c r="AG12" s="95">
        <v>36</v>
      </c>
      <c r="AH12" s="304">
        <v>1</v>
      </c>
      <c r="AI12" s="305"/>
      <c r="AJ12" s="300">
        <v>1</v>
      </c>
      <c r="AK12" s="301"/>
    </row>
    <row r="13" spans="1:41" s="91" customFormat="1" ht="13.35" customHeight="1" thickBot="1" x14ac:dyDescent="0.25">
      <c r="A13" s="189">
        <v>64</v>
      </c>
      <c r="B13" s="96">
        <v>1</v>
      </c>
      <c r="C13" s="185">
        <v>1</v>
      </c>
      <c r="I13" s="95">
        <v>46</v>
      </c>
      <c r="J13" s="304">
        <v>1</v>
      </c>
      <c r="K13" s="301"/>
      <c r="M13" s="98">
        <v>256</v>
      </c>
      <c r="N13" s="306">
        <v>1</v>
      </c>
      <c r="O13" s="303"/>
      <c r="P13" s="92"/>
      <c r="U13" s="92"/>
      <c r="V13" s="313"/>
      <c r="W13" s="313"/>
      <c r="AG13" s="95">
        <v>38</v>
      </c>
      <c r="AH13" s="304">
        <v>1</v>
      </c>
      <c r="AI13" s="305"/>
      <c r="AJ13" s="300">
        <v>1</v>
      </c>
      <c r="AK13" s="301"/>
    </row>
    <row r="14" spans="1:41" s="91" customFormat="1" ht="13.35" customHeight="1" x14ac:dyDescent="0.15">
      <c r="A14" s="95">
        <v>128</v>
      </c>
      <c r="B14" s="96">
        <v>1</v>
      </c>
      <c r="C14" s="185">
        <v>1</v>
      </c>
      <c r="I14" s="95">
        <v>64</v>
      </c>
      <c r="J14" s="304">
        <v>1</v>
      </c>
      <c r="K14" s="301">
        <v>1</v>
      </c>
      <c r="Y14" s="99"/>
      <c r="Z14" s="99"/>
      <c r="AA14" s="99"/>
      <c r="AG14" s="95">
        <v>40</v>
      </c>
      <c r="AH14" s="304">
        <v>1</v>
      </c>
      <c r="AI14" s="305"/>
      <c r="AJ14" s="300">
        <v>1</v>
      </c>
      <c r="AK14" s="301"/>
    </row>
    <row r="15" spans="1:41" s="91" customFormat="1" ht="13.35" customHeight="1" thickBot="1" x14ac:dyDescent="0.2">
      <c r="A15" s="190">
        <v>256</v>
      </c>
      <c r="B15" s="191">
        <v>1</v>
      </c>
      <c r="C15" s="192">
        <v>1</v>
      </c>
      <c r="I15" s="95">
        <v>128</v>
      </c>
      <c r="J15" s="304">
        <v>0</v>
      </c>
      <c r="K15" s="301">
        <v>1</v>
      </c>
      <c r="Y15" s="99"/>
      <c r="Z15" s="99"/>
      <c r="AA15" s="99"/>
      <c r="AG15" s="95">
        <v>42</v>
      </c>
      <c r="AH15" s="304">
        <v>1</v>
      </c>
      <c r="AI15" s="305"/>
      <c r="AJ15" s="300">
        <v>1</v>
      </c>
      <c r="AK15" s="301"/>
    </row>
    <row r="16" spans="1:41" ht="13.35" customHeight="1" thickBot="1" x14ac:dyDescent="0.2">
      <c r="I16" s="98">
        <v>256</v>
      </c>
      <c r="J16" s="306">
        <v>0</v>
      </c>
      <c r="K16" s="303"/>
      <c r="M16" s="91"/>
      <c r="N16" s="91"/>
      <c r="O16" s="91"/>
      <c r="P16" s="91"/>
      <c r="U16" s="91"/>
      <c r="V16" s="91"/>
      <c r="W16" s="91"/>
      <c r="AG16" s="95">
        <v>44</v>
      </c>
      <c r="AH16" s="304">
        <v>1</v>
      </c>
      <c r="AI16" s="305"/>
      <c r="AJ16" s="300">
        <v>1</v>
      </c>
      <c r="AK16" s="301"/>
    </row>
    <row r="17" spans="9:37" ht="13.35" customHeight="1" x14ac:dyDescent="0.15">
      <c r="I17" s="91"/>
      <c r="J17" s="91"/>
      <c r="K17" s="91"/>
      <c r="M17" s="91"/>
      <c r="N17" s="91"/>
      <c r="O17" s="91"/>
      <c r="P17" s="91"/>
      <c r="U17" s="91"/>
      <c r="V17" s="91"/>
      <c r="W17" s="91"/>
      <c r="AG17" s="95">
        <v>48</v>
      </c>
      <c r="AH17" s="304">
        <v>1</v>
      </c>
      <c r="AI17" s="305"/>
      <c r="AJ17" s="300">
        <v>1</v>
      </c>
      <c r="AK17" s="301"/>
    </row>
    <row r="18" spans="9:37" ht="13.35" customHeight="1" x14ac:dyDescent="0.15">
      <c r="I18" s="91"/>
      <c r="J18" s="91"/>
      <c r="K18" s="91"/>
      <c r="AG18" s="95">
        <v>64</v>
      </c>
      <c r="AH18" s="304">
        <v>1</v>
      </c>
      <c r="AI18" s="305"/>
      <c r="AJ18" s="300">
        <v>1</v>
      </c>
      <c r="AK18" s="301"/>
    </row>
    <row r="19" spans="9:37" ht="13.35" customHeight="1" x14ac:dyDescent="0.15">
      <c r="I19" s="91"/>
      <c r="J19" s="91"/>
      <c r="K19" s="91"/>
      <c r="AG19" s="95">
        <v>128</v>
      </c>
      <c r="AH19" s="304">
        <v>0</v>
      </c>
      <c r="AI19" s="305"/>
      <c r="AJ19" s="300">
        <v>0</v>
      </c>
      <c r="AK19" s="301"/>
    </row>
    <row r="20" spans="9:37" ht="13.35" customHeight="1" thickBot="1" x14ac:dyDescent="0.2">
      <c r="I20" s="91"/>
      <c r="J20" s="91"/>
      <c r="K20" s="91"/>
      <c r="AG20" s="98">
        <v>256</v>
      </c>
      <c r="AH20" s="306">
        <v>0</v>
      </c>
      <c r="AI20" s="307"/>
      <c r="AJ20" s="302">
        <v>0</v>
      </c>
      <c r="AK20" s="303"/>
    </row>
  </sheetData>
  <mergeCells count="135">
    <mergeCell ref="V12:W12"/>
    <mergeCell ref="N9:O9"/>
    <mergeCell ref="R9:S9"/>
    <mergeCell ref="R10:S10"/>
    <mergeCell ref="R4:S4"/>
    <mergeCell ref="R5:S5"/>
    <mergeCell ref="R6:S6"/>
    <mergeCell ref="R7:S7"/>
    <mergeCell ref="A1:C1"/>
    <mergeCell ref="M1:O1"/>
    <mergeCell ref="U1:W1"/>
    <mergeCell ref="V2:W2"/>
    <mergeCell ref="Q1:S1"/>
    <mergeCell ref="R2:S2"/>
    <mergeCell ref="I1:K1"/>
    <mergeCell ref="J2:K2"/>
    <mergeCell ref="E1:G1"/>
    <mergeCell ref="F2:G2"/>
    <mergeCell ref="F9:G9"/>
    <mergeCell ref="F10:G10"/>
    <mergeCell ref="F11:G11"/>
    <mergeCell ref="J12:K12"/>
    <mergeCell ref="F3:G3"/>
    <mergeCell ref="F4:G4"/>
    <mergeCell ref="AN8:AO8"/>
    <mergeCell ref="AH10:AI10"/>
    <mergeCell ref="AH11:AI11"/>
    <mergeCell ref="AH2:AI2"/>
    <mergeCell ref="AN6:AO6"/>
    <mergeCell ref="AN7:AO7"/>
    <mergeCell ref="AM1:AO1"/>
    <mergeCell ref="AN2:AO2"/>
    <mergeCell ref="AN3:AO3"/>
    <mergeCell ref="AN4:AO4"/>
    <mergeCell ref="AN5:AO5"/>
    <mergeCell ref="AH3:AI3"/>
    <mergeCell ref="AH5:AI5"/>
    <mergeCell ref="AH6:AI6"/>
    <mergeCell ref="AH7:AI7"/>
    <mergeCell ref="AH8:AI8"/>
    <mergeCell ref="AH9:AI9"/>
    <mergeCell ref="AH4:AI4"/>
    <mergeCell ref="AN11:AO11"/>
    <mergeCell ref="AN10:AO10"/>
    <mergeCell ref="AN9:AO9"/>
    <mergeCell ref="AJ2:AK2"/>
    <mergeCell ref="AJ3:AK3"/>
    <mergeCell ref="AG1:AK1"/>
    <mergeCell ref="AD7:AE7"/>
    <mergeCell ref="AD6:AE6"/>
    <mergeCell ref="AC1:AE1"/>
    <mergeCell ref="AD2:AE2"/>
    <mergeCell ref="AD3:AE3"/>
    <mergeCell ref="AD4:AE4"/>
    <mergeCell ref="AD5:AE5"/>
    <mergeCell ref="AD10:AE10"/>
    <mergeCell ref="AD9:AE9"/>
    <mergeCell ref="AD8:AE8"/>
    <mergeCell ref="J15:K15"/>
    <mergeCell ref="J16:K16"/>
    <mergeCell ref="AH13:AI13"/>
    <mergeCell ref="AH18:AI18"/>
    <mergeCell ref="AH19:AI19"/>
    <mergeCell ref="J9:K9"/>
    <mergeCell ref="J10:K10"/>
    <mergeCell ref="J11:K11"/>
    <mergeCell ref="J13:K13"/>
    <mergeCell ref="J14:K14"/>
    <mergeCell ref="AH12:AI12"/>
    <mergeCell ref="Z9:AA9"/>
    <mergeCell ref="V9:W9"/>
    <mergeCell ref="AH14:AI14"/>
    <mergeCell ref="AH15:AI15"/>
    <mergeCell ref="N11:O11"/>
    <mergeCell ref="N12:O12"/>
    <mergeCell ref="N13:O13"/>
    <mergeCell ref="AD11:AE11"/>
    <mergeCell ref="R11:S11"/>
    <mergeCell ref="N10:O10"/>
    <mergeCell ref="V13:W13"/>
    <mergeCell ref="V10:W10"/>
    <mergeCell ref="V11:W11"/>
    <mergeCell ref="F5:G5"/>
    <mergeCell ref="F6:G6"/>
    <mergeCell ref="F7:G7"/>
    <mergeCell ref="J4:K4"/>
    <mergeCell ref="J5:K5"/>
    <mergeCell ref="J6:K6"/>
    <mergeCell ref="J7:K7"/>
    <mergeCell ref="J8:K8"/>
    <mergeCell ref="F8:G8"/>
    <mergeCell ref="Z4:AA4"/>
    <mergeCell ref="Z5:AA5"/>
    <mergeCell ref="Z6:AA6"/>
    <mergeCell ref="Z7:AA7"/>
    <mergeCell ref="Z8:AA8"/>
    <mergeCell ref="V3:W3"/>
    <mergeCell ref="J3:K3"/>
    <mergeCell ref="Y1:AA1"/>
    <mergeCell ref="Z2:AA2"/>
    <mergeCell ref="Z3:AA3"/>
    <mergeCell ref="N3:O3"/>
    <mergeCell ref="N4:O4"/>
    <mergeCell ref="N5:O5"/>
    <mergeCell ref="N6:O6"/>
    <mergeCell ref="N7:O7"/>
    <mergeCell ref="N8:O8"/>
    <mergeCell ref="R8:S8"/>
    <mergeCell ref="V4:W4"/>
    <mergeCell ref="V5:W5"/>
    <mergeCell ref="V6:W6"/>
    <mergeCell ref="V7:W7"/>
    <mergeCell ref="N2:O2"/>
    <mergeCell ref="R3:S3"/>
    <mergeCell ref="V8:W8"/>
    <mergeCell ref="AJ13:AK13"/>
    <mergeCell ref="AJ14:AK14"/>
    <mergeCell ref="AJ15:AK15"/>
    <mergeCell ref="AJ18:AK18"/>
    <mergeCell ref="AJ19:AK19"/>
    <mergeCell ref="AJ20:AK20"/>
    <mergeCell ref="AH16:AI16"/>
    <mergeCell ref="AJ16:AK16"/>
    <mergeCell ref="AH17:AI17"/>
    <mergeCell ref="AJ17:AK17"/>
    <mergeCell ref="AH20:AI20"/>
    <mergeCell ref="AJ4:AK4"/>
    <mergeCell ref="AJ5:AK5"/>
    <mergeCell ref="AJ6:AK6"/>
    <mergeCell ref="AJ7:AK7"/>
    <mergeCell ref="AJ8:AK8"/>
    <mergeCell ref="AJ9:AK9"/>
    <mergeCell ref="AJ10:AK10"/>
    <mergeCell ref="AJ11:AK11"/>
    <mergeCell ref="AJ12:AK12"/>
  </mergeCells>
  <phoneticPr fontId="19"/>
  <conditionalFormatting sqref="A3:C15">
    <cfRule type="cellIs" dxfId="9" priority="1" operator="equal">
      <formula>0</formula>
    </cfRule>
  </conditionalFormatting>
  <conditionalFormatting sqref="E3:F11">
    <cfRule type="cellIs" dxfId="8" priority="14" operator="equal">
      <formula>0</formula>
    </cfRule>
  </conditionalFormatting>
  <conditionalFormatting sqref="I3:J4">
    <cfRule type="cellIs" dxfId="7" priority="10" operator="equal">
      <formula>0</formula>
    </cfRule>
  </conditionalFormatting>
  <conditionalFormatting sqref="I11:J13">
    <cfRule type="cellIs" dxfId="6" priority="13" operator="equal">
      <formula>0</formula>
    </cfRule>
  </conditionalFormatting>
  <conditionalFormatting sqref="I5:K10 I14:K16">
    <cfRule type="cellIs" dxfId="5" priority="20" operator="equal">
      <formula>0</formula>
    </cfRule>
  </conditionalFormatting>
  <conditionalFormatting sqref="U3:W9">
    <cfRule type="cellIs" dxfId="4" priority="12" operator="equal">
      <formula>0</formula>
    </cfRule>
  </conditionalFormatting>
  <conditionalFormatting sqref="Y3:AA9 Q3:S11 AM3:AO11 M3:O13">
    <cfRule type="cellIs" dxfId="3" priority="26" operator="equal">
      <formula>0</formula>
    </cfRule>
  </conditionalFormatting>
  <conditionalFormatting sqref="AC3:AE11">
    <cfRule type="cellIs" dxfId="2" priority="18" operator="equal">
      <formula>0</formula>
    </cfRule>
  </conditionalFormatting>
  <conditionalFormatting sqref="AG3:AH20">
    <cfRule type="cellIs" dxfId="1" priority="3" operator="equal">
      <formula>0</formula>
    </cfRule>
  </conditionalFormatting>
  <conditionalFormatting sqref="AJ3:AJ20"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作成上の注意点</vt:lpstr>
      <vt:lpstr>入力例</vt:lpstr>
      <vt:lpstr>入力用（色付きの枠に直接入力）</vt:lpstr>
      <vt:lpstr>大会当日提出用（参加種別を選択、混成チームの入力）</vt:lpstr>
      <vt:lpstr>プロ編用</vt:lpstr>
      <vt:lpstr>換算表</vt:lpstr>
      <vt:lpstr>プロ編用!Print_Area</vt:lpstr>
      <vt:lpstr>'大会当日提出用（参加種別を選択、混成チームの入力）'!Print_Area</vt:lpstr>
      <vt:lpstr>'入力用（色付きの枠に直接入力）'!Print_Area</vt:lpstr>
      <vt:lpstr>入力例!Print_Area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秋山忠弘</dc:creator>
  <cp:lastModifiedBy>soft_tennis_saitama_high_kirokukoho@outlook.jp</cp:lastModifiedBy>
  <cp:lastPrinted>2025-01-16T23:17:42Z</cp:lastPrinted>
  <dcterms:created xsi:type="dcterms:W3CDTF">2013-03-07T00:30:32Z</dcterms:created>
  <dcterms:modified xsi:type="dcterms:W3CDTF">2026-01-09T12:45:58Z</dcterms:modified>
</cp:coreProperties>
</file>